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JMSVFILE03\share-data$\soumu\施設担当_委託業者\300　施設整備・修繕\00　修繕工事\2026\02_計画修繕\02_補助金\E22_本部講義棟太陽光発電設備設置工事（電気設備）\01_起工・内訳\"/>
    </mc:Choice>
  </mc:AlternateContent>
  <xr:revisionPtr revIDLastSave="0" documentId="13_ncr:1_{20767BF5-C783-42C0-B15E-E16CF230FC3E}" xr6:coauthVersionLast="47" xr6:coauthVersionMax="47" xr10:uidLastSave="{00000000-0000-0000-0000-000000000000}"/>
  <bookViews>
    <workbookView xWindow="-28920" yWindow="-120" windowWidth="29040" windowHeight="15720" tabRatio="734" xr2:uid="{AEC99A62-C93D-43C8-854D-09B79A1FA11A}"/>
  </bookViews>
  <sheets>
    <sheet name="表紙 (2)" sheetId="43" r:id="rId1"/>
    <sheet name="内訳書" sheetId="40" r:id="rId2"/>
    <sheet name="内訳書 (本部講義棟)" sheetId="22" r:id="rId3"/>
    <sheet name="本部講義棟" sheetId="3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_____________2006_1021" localSheetId="0">#REF!</definedName>
    <definedName name="_______________2006_1021">#REF!</definedName>
    <definedName name="_______________2006_1022" localSheetId="0">#REF!</definedName>
    <definedName name="_______________2006_1022">#REF!</definedName>
    <definedName name="_______________2006_1023" localSheetId="0">#REF!</definedName>
    <definedName name="_______________2006_1023">#REF!</definedName>
    <definedName name="_______________2006_1024" localSheetId="0">#REF!</definedName>
    <definedName name="_______________2006_1024">#REF!</definedName>
    <definedName name="______________2006_1021" localSheetId="0">#REF!</definedName>
    <definedName name="______________2006_1021">#REF!</definedName>
    <definedName name="______________2006_1022" localSheetId="0">#REF!</definedName>
    <definedName name="______________2006_1022">#REF!</definedName>
    <definedName name="______________2006_1023" localSheetId="0">#REF!</definedName>
    <definedName name="______________2006_1023">#REF!</definedName>
    <definedName name="______________2006_1024" localSheetId="0">#REF!</definedName>
    <definedName name="______________2006_1024">#REF!</definedName>
    <definedName name="_____________2006_1021" localSheetId="0">#REF!</definedName>
    <definedName name="_____________2006_1021">#REF!</definedName>
    <definedName name="_____________2006_1022" localSheetId="0">#REF!</definedName>
    <definedName name="_____________2006_1022">#REF!</definedName>
    <definedName name="_____________2006_1023" localSheetId="0">#REF!</definedName>
    <definedName name="_____________2006_1023">#REF!</definedName>
    <definedName name="_____________2006_1024" localSheetId="0">#REF!</definedName>
    <definedName name="_____________2006_1024">#REF!</definedName>
    <definedName name="____________2006_1021" localSheetId="0">#REF!</definedName>
    <definedName name="____________2006_1021">#REF!</definedName>
    <definedName name="____________2006_1022" localSheetId="0">#REF!</definedName>
    <definedName name="____________2006_1022">#REF!</definedName>
    <definedName name="____________2006_1023" localSheetId="0">#REF!</definedName>
    <definedName name="____________2006_1023">#REF!</definedName>
    <definedName name="____________2006_1024" localSheetId="0">#REF!</definedName>
    <definedName name="____________2006_1024">#REF!</definedName>
    <definedName name="___________2006_1021" localSheetId="0">#REF!</definedName>
    <definedName name="___________2006_1021">#REF!</definedName>
    <definedName name="___________2006_1022" localSheetId="0">#REF!</definedName>
    <definedName name="___________2006_1022">#REF!</definedName>
    <definedName name="___________2006_1023" localSheetId="0">#REF!</definedName>
    <definedName name="___________2006_1023">#REF!</definedName>
    <definedName name="___________2006_1024" localSheetId="0">#REF!</definedName>
    <definedName name="___________2006_1024">#REF!</definedName>
    <definedName name="__________2006_1021" localSheetId="0">#REF!</definedName>
    <definedName name="__________2006_1021">#REF!</definedName>
    <definedName name="__________2006_1022" localSheetId="0">#REF!</definedName>
    <definedName name="__________2006_1022">#REF!</definedName>
    <definedName name="__________2006_1023" localSheetId="0">#REF!</definedName>
    <definedName name="__________2006_1023">#REF!</definedName>
    <definedName name="__________2006_1024" localSheetId="0">#REF!</definedName>
    <definedName name="__________2006_1024">#REF!</definedName>
    <definedName name="_________2006_1021" localSheetId="0">#REF!</definedName>
    <definedName name="_________2006_1021">#REF!</definedName>
    <definedName name="_________2006_1022" localSheetId="0">#REF!</definedName>
    <definedName name="_________2006_1022">#REF!</definedName>
    <definedName name="_________2006_1023" localSheetId="0">#REF!</definedName>
    <definedName name="_________2006_1023">#REF!</definedName>
    <definedName name="_________2006_1024" localSheetId="0">#REF!</definedName>
    <definedName name="_________2006_1024">#REF!</definedName>
    <definedName name="________2006_1021" localSheetId="0">#REF!</definedName>
    <definedName name="________2006_1021">#REF!</definedName>
    <definedName name="________2006_1022" localSheetId="0">#REF!</definedName>
    <definedName name="________2006_1022">#REF!</definedName>
    <definedName name="________2006_1023" localSheetId="0">#REF!</definedName>
    <definedName name="________2006_1023">#REF!</definedName>
    <definedName name="________2006_1024" localSheetId="0">#REF!</definedName>
    <definedName name="________2006_1024">#REF!</definedName>
    <definedName name="_______2006_1021" localSheetId="0">#REF!</definedName>
    <definedName name="_______2006_1021">#REF!</definedName>
    <definedName name="_______2006_1022" localSheetId="0">#REF!</definedName>
    <definedName name="_______2006_1022">#REF!</definedName>
    <definedName name="_______2006_1023" localSheetId="0">#REF!</definedName>
    <definedName name="_______2006_1023">#REF!</definedName>
    <definedName name="_______2006_1024" localSheetId="0">#REF!</definedName>
    <definedName name="_______2006_1024">#REF!</definedName>
    <definedName name="______2006_1021" localSheetId="0">#REF!</definedName>
    <definedName name="______2006_1021">#REF!</definedName>
    <definedName name="______2006_1022" localSheetId="0">#REF!</definedName>
    <definedName name="______2006_1022">#REF!</definedName>
    <definedName name="______2006_1023" localSheetId="0">#REF!</definedName>
    <definedName name="______2006_1023">#REF!</definedName>
    <definedName name="______2006_1024" localSheetId="0">#REF!</definedName>
    <definedName name="______2006_1024">#REF!</definedName>
    <definedName name="_____2006_1021" localSheetId="0">#REF!</definedName>
    <definedName name="_____2006_1021">#REF!</definedName>
    <definedName name="_____2006_1022" localSheetId="0">#REF!</definedName>
    <definedName name="_____2006_1022">#REF!</definedName>
    <definedName name="_____2006_1023" localSheetId="0">#REF!</definedName>
    <definedName name="_____2006_1023">#REF!</definedName>
    <definedName name="_____2006_1024" localSheetId="0">#REF!</definedName>
    <definedName name="_____2006_1024">#REF!</definedName>
    <definedName name="____2006_1021" localSheetId="0">#REF!</definedName>
    <definedName name="____2006_1021">#REF!</definedName>
    <definedName name="____2006_1022" localSheetId="0">#REF!</definedName>
    <definedName name="____2006_1022">#REF!</definedName>
    <definedName name="____2006_1023" localSheetId="0">#REF!</definedName>
    <definedName name="____2006_1023">#REF!</definedName>
    <definedName name="____2006_1024" localSheetId="0">#REF!</definedName>
    <definedName name="____2006_1024">#REF!</definedName>
    <definedName name="____PIN1">[1]IN!$C$2</definedName>
    <definedName name="____PIN21">[2]IN1!$B$2</definedName>
    <definedName name="____PIN22">[2]IN1!$B$3</definedName>
    <definedName name="____PIN23">[2]IN1!$B$4</definedName>
    <definedName name="___2006_1021" localSheetId="0">#REF!</definedName>
    <definedName name="___2006_1021">#REF!</definedName>
    <definedName name="___2006_1022" localSheetId="0">#REF!</definedName>
    <definedName name="___2006_1022">#REF!</definedName>
    <definedName name="___2006_1023" localSheetId="0">#REF!</definedName>
    <definedName name="___2006_1023">#REF!</definedName>
    <definedName name="___2006_1024" localSheetId="0">#REF!</definedName>
    <definedName name="___2006_1024">#REF!</definedName>
    <definedName name="___A100000" localSheetId="0">#REF!</definedName>
    <definedName name="___A100000">#REF!</definedName>
    <definedName name="___KN1" localSheetId="0">[3]比較表!#REF!</definedName>
    <definedName name="___KN1">[3]比較表!#REF!</definedName>
    <definedName name="___KS1" localSheetId="0">[3]比較表!#REF!</definedName>
    <definedName name="___KS1">[3]比較表!#REF!</definedName>
    <definedName name="___KS2" localSheetId="0">[3]比較表!#REF!</definedName>
    <definedName name="___KS2">[3]比較表!#REF!</definedName>
    <definedName name="___KS3" localSheetId="0">[3]比較表!#REF!</definedName>
    <definedName name="___KS3">[3]比較表!#REF!</definedName>
    <definedName name="___PIN1">[1]IN!$C$2</definedName>
    <definedName name="___PIN21">[2]IN1!$B$2</definedName>
    <definedName name="___PIN22">[2]IN1!$B$3</definedName>
    <definedName name="___PIN23">[2]IN1!$B$4</definedName>
    <definedName name="___PP1" localSheetId="0">[3]比較表!#REF!</definedName>
    <definedName name="___PP1">[3]比較表!#REF!</definedName>
    <definedName name="___PP2" localSheetId="0">[3]比較表!#REF!</definedName>
    <definedName name="___PP2">[3]比較表!#REF!</definedName>
    <definedName name="___PP3" localSheetId="0">[3]比較表!#REF!</definedName>
    <definedName name="___PP3">[3]比較表!#REF!</definedName>
    <definedName name="___PP4" localSheetId="0">[3]比較表!#REF!</definedName>
    <definedName name="___PP4">[3]比較表!#REF!</definedName>
    <definedName name="__1_2006_1021" localSheetId="0">#REF!</definedName>
    <definedName name="__1_2006_1021">#REF!</definedName>
    <definedName name="__2006_1021" localSheetId="0">#REF!</definedName>
    <definedName name="__2006_1021">#REF!</definedName>
    <definedName name="__2006_1022" localSheetId="0">#REF!</definedName>
    <definedName name="__2006_1022">#REF!</definedName>
    <definedName name="__2006_1023" localSheetId="0">#REF!</definedName>
    <definedName name="__2006_1023">#REF!</definedName>
    <definedName name="__2006_1024" localSheetId="0">#REF!</definedName>
    <definedName name="__2006_1024">#REF!</definedName>
    <definedName name="__end1" localSheetId="0">#REF!</definedName>
    <definedName name="__end1">#REF!</definedName>
    <definedName name="__PIN1">[1]IN!$C$2</definedName>
    <definedName name="__PIN21">[2]IN1!$B$2</definedName>
    <definedName name="__PIN22">[2]IN1!$B$3</definedName>
    <definedName name="__PIN23">[2]IN1!$B$4</definedName>
    <definedName name="_0" localSheetId="0">[4]総括表!#REF!</definedName>
    <definedName name="_0">[4]総括表!#REF!</definedName>
    <definedName name="_1" localSheetId="0">#REF!</definedName>
    <definedName name="_1">#REF!</definedName>
    <definedName name="_1_" localSheetId="0">[5]内訳書!#REF!</definedName>
    <definedName name="_1_">[5]内訳書!#REF!</definedName>
    <definedName name="_1_2006_1021" localSheetId="0">#REF!</definedName>
    <definedName name="_1_2006_1021">#REF!</definedName>
    <definedName name="_2" localSheetId="0">#REF!</definedName>
    <definedName name="_2">#REF!</definedName>
    <definedName name="_2_" localSheetId="0">[5]内訳書!#REF!</definedName>
    <definedName name="_2_">[5]内訳書!#REF!</definedName>
    <definedName name="_2_2006_1021" localSheetId="0">#REF!</definedName>
    <definedName name="_2_2006_1021">#REF!</definedName>
    <definedName name="_2_2006_1022" localSheetId="0">#REF!</definedName>
    <definedName name="_2_2006_1022">#REF!</definedName>
    <definedName name="_2006_1021" localSheetId="0">#REF!</definedName>
    <definedName name="_2006_1021">#REF!</definedName>
    <definedName name="_2006_1022" localSheetId="0">#REF!</definedName>
    <definedName name="_2006_1022">#REF!</definedName>
    <definedName name="_2006_1023" localSheetId="0">#REF!</definedName>
    <definedName name="_2006_1023">#REF!</definedName>
    <definedName name="_2006_1024" localSheetId="0">#REF!</definedName>
    <definedName name="_2006_1024">#REF!</definedName>
    <definedName name="_3" localSheetId="0">#REF!</definedName>
    <definedName name="_3">#REF!</definedName>
    <definedName name="_3_0" localSheetId="0">[5]内訳書!#REF!</definedName>
    <definedName name="_3_0">[5]内訳書!#REF!</definedName>
    <definedName name="_3_2006_1022" localSheetId="0">#REF!</definedName>
    <definedName name="_3_2006_1022">#REF!</definedName>
    <definedName name="_3_2006_1023" localSheetId="0">#REF!</definedName>
    <definedName name="_3_2006_1023">#REF!</definedName>
    <definedName name="_4" localSheetId="0">[6]谷止等土工!#REF!</definedName>
    <definedName name="_4">[6]谷止等土工!#REF!</definedName>
    <definedName name="_4_" localSheetId="0">[5]内訳書!#REF!</definedName>
    <definedName name="_4_">[5]内訳書!#REF!</definedName>
    <definedName name="_4_2006_1022" localSheetId="0">#REF!</definedName>
    <definedName name="_4_2006_1022">#REF!</definedName>
    <definedName name="_4_2006_1024" localSheetId="0">#REF!</definedName>
    <definedName name="_4_2006_1024">#REF!</definedName>
    <definedName name="_5_2006_1023" localSheetId="0">#REF!</definedName>
    <definedName name="_5_2006_1023">#REF!</definedName>
    <definedName name="_6_2006_1023" localSheetId="0">#REF!</definedName>
    <definedName name="_6_2006_1023">#REF!</definedName>
    <definedName name="_7_2006_1024" localSheetId="0">#REF!</definedName>
    <definedName name="_7_2006_1024">#REF!</definedName>
    <definedName name="_8_2006_1024" localSheetId="0">#REF!</definedName>
    <definedName name="_8_2006_1024">#REF!</definedName>
    <definedName name="_A" localSheetId="0">[4]総括表!#REF!</definedName>
    <definedName name="_A">[4]総括表!#REF!</definedName>
    <definedName name="_A100000" localSheetId="0">#REF!</definedName>
    <definedName name="_A100000">#REF!</definedName>
    <definedName name="_C" localSheetId="0">[4]総括表!#REF!</definedName>
    <definedName name="_C">[4]総括表!#REF!</definedName>
    <definedName name="_D" localSheetId="0">[4]総括表!#REF!</definedName>
    <definedName name="_D">[4]総括表!#REF!</definedName>
    <definedName name="_end1" localSheetId="0">#REF!</definedName>
    <definedName name="_end1">#REF!</definedName>
    <definedName name="_Fill" localSheetId="0" hidden="1">#REF!</definedName>
    <definedName name="_Fill" hidden="1">#REF!</definedName>
    <definedName name="_GN1" localSheetId="0">[3]比較表!#REF!</definedName>
    <definedName name="_GN1">[3]比較表!#REF!</definedName>
    <definedName name="_GN2" localSheetId="0">[3]比較表!#REF!</definedName>
    <definedName name="_GN2">[3]比較表!#REF!</definedName>
    <definedName name="_GN3" localSheetId="0">[3]比較表!#REF!</definedName>
    <definedName name="_GN3">[3]比較表!#REF!</definedName>
    <definedName name="_H1" localSheetId="0">[3]比較表!#REF!</definedName>
    <definedName name="_H1">[3]比較表!#REF!</definedName>
    <definedName name="_H2" localSheetId="0">[3]比較表!#REF!</definedName>
    <definedName name="_H2">[3]比較表!#REF!</definedName>
    <definedName name="_H3" localSheetId="0">[3]比較表!#REF!</definedName>
    <definedName name="_H3">[3]比較表!#REF!</definedName>
    <definedName name="_H4" localSheetId="0">[3]比較表!#REF!</definedName>
    <definedName name="_H4">[3]比較表!#REF!</definedName>
    <definedName name="_INPUT" localSheetId="0">[3]比較表!#REF!</definedName>
    <definedName name="_INPUT">[3]比較表!#REF!</definedName>
    <definedName name="_K" localSheetId="0">[4]総括表!#REF!</definedName>
    <definedName name="_K">[4]総括表!#REF!</definedName>
    <definedName name="_KN1" localSheetId="0">[3]比較表!#REF!</definedName>
    <definedName name="_KN1">[3]比較表!#REF!</definedName>
    <definedName name="_KS1" localSheetId="0">[3]比較表!#REF!</definedName>
    <definedName name="_KS1">[3]比較表!#REF!</definedName>
    <definedName name="_KS2" localSheetId="0">[3]比較表!#REF!</definedName>
    <definedName name="_KS2">[3]比較表!#REF!</definedName>
    <definedName name="_KS3" localSheetId="0">[3]比較表!#REF!</definedName>
    <definedName name="_KS3">[3]比較表!#REF!</definedName>
    <definedName name="_Order1" hidden="1">255</definedName>
    <definedName name="_Order2" hidden="1">255</definedName>
    <definedName name="_P" localSheetId="0">[4]総括表!#REF!</definedName>
    <definedName name="_P">[4]総括表!#REF!</definedName>
    <definedName name="_P1" localSheetId="0">[3]比較表!#REF!</definedName>
    <definedName name="_P1">[3]比較表!#REF!</definedName>
    <definedName name="_P2" localSheetId="0">[3]比較表!#REF!</definedName>
    <definedName name="_P2">[3]比較表!#REF!</definedName>
    <definedName name="_PIN1">[1]IN!$C$2</definedName>
    <definedName name="_PIN21">[2]IN1!$B$2</definedName>
    <definedName name="_PIN22">[2]IN1!$B$3</definedName>
    <definedName name="_PIN23">[2]IN1!$B$4</definedName>
    <definedName name="_PP1" localSheetId="0">[3]比較表!#REF!</definedName>
    <definedName name="_PP1">[3]比較表!#REF!</definedName>
    <definedName name="_PP2" localSheetId="0">[3]比較表!#REF!</definedName>
    <definedName name="_PP2">[3]比較表!#REF!</definedName>
    <definedName name="_PP3" localSheetId="0">[3]比較表!#REF!</definedName>
    <definedName name="_PP3">[3]比較表!#REF!</definedName>
    <definedName name="_PP4" localSheetId="0">[3]比較表!#REF!</definedName>
    <definedName name="_PP4">[3]比較表!#REF!</definedName>
    <definedName name="_Q" localSheetId="0">[4]総括表!#REF!</definedName>
    <definedName name="_Q">[4]総括表!#REF!</definedName>
    <definedName name="_Q1" localSheetId="0">[3]比較表!#REF!</definedName>
    <definedName name="_Q1">[3]比較表!#REF!</definedName>
    <definedName name="_S" localSheetId="0">[4]総括表!#REF!</definedName>
    <definedName name="_S">[4]総括表!#REF!</definedName>
    <definedName name="_Sort" localSheetId="0" hidden="1">#REF!</definedName>
    <definedName name="_Sort" hidden="1">#REF!</definedName>
    <definedName name="_T1" localSheetId="0">[3]比較表!#REF!</definedName>
    <definedName name="_T1">[3]比較表!#REF!</definedName>
    <definedName name="_T2" localSheetId="0">[3]比較表!#REF!</definedName>
    <definedName name="_T2">[3]比較表!#REF!</definedName>
    <definedName name="_X" localSheetId="0">[4]総括表!#REF!</definedName>
    <definedName name="_X">[4]総括表!#REF!</definedName>
    <definedName name="_Z" localSheetId="0">[4]総括表!#REF!</definedName>
    <definedName name="_Z">[4]総括表!#REF!</definedName>
    <definedName name="_ZZ1" localSheetId="0">#REF!</definedName>
    <definedName name="_ZZ1">#REF!</definedName>
    <definedName name="\0" localSheetId="0">#REF!</definedName>
    <definedName name="\0">#REF!</definedName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[7]内訳書!#REF!</definedName>
    <definedName name="\s">[7]内訳書!#REF!</definedName>
    <definedName name="\T" localSheetId="0">#REF!</definedName>
    <definedName name="\T">#REF!</definedName>
    <definedName name="\u" localSheetId="0">#REF!</definedName>
    <definedName name="\u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∞">0</definedName>
    <definedName name="A" localSheetId="0">#REF!</definedName>
    <definedName name="A">#REF!</definedName>
    <definedName name="AA" localSheetId="0">#REF!</definedName>
    <definedName name="AA">#REF!</definedName>
    <definedName name="AB" localSheetId="0">#REF!</definedName>
    <definedName name="AB">#REF!</definedName>
    <definedName name="AC" localSheetId="0">#REF!</definedName>
    <definedName name="AC">#REF!</definedName>
    <definedName name="AD" localSheetId="0">#REF!</definedName>
    <definedName name="AD">#REF!</definedName>
    <definedName name="AE" localSheetId="0">#REF!</definedName>
    <definedName name="AE">#REF!</definedName>
    <definedName name="Area" localSheetId="0">[8]表紙!#REF!</definedName>
    <definedName name="Area">[8]表紙!#REF!</definedName>
    <definedName name="AUTO" localSheetId="0">[3]比較表!#REF!</definedName>
    <definedName name="AUTO">[3]比較表!#REF!</definedName>
    <definedName name="AUTOEXEC" localSheetId="0">[3]比較表!#REF!</definedName>
    <definedName name="AUTOEXEC">[3]比較表!#REF!</definedName>
    <definedName name="B" localSheetId="0">#REF!</definedName>
    <definedName name="B">#REF!</definedName>
    <definedName name="Ｂ４００Ｈ５００" localSheetId="0">[9]延長調書!#REF!</definedName>
    <definedName name="Ｂ４００Ｈ５００">[9]延長調書!#REF!</definedName>
    <definedName name="Ｂ４００Ｈ６００" localSheetId="0">[9]延長調書!#REF!</definedName>
    <definedName name="Ｂ４００Ｈ６００">[9]延長調書!#REF!</definedName>
    <definedName name="Ｂ４００Ｈ７００" localSheetId="0">[9]延長調書!#REF!</definedName>
    <definedName name="Ｂ４００Ｈ７００">[9]延長調書!#REF!</definedName>
    <definedName name="Ｂ４００Ｈ８００" localSheetId="0">[9]延長調書!#REF!</definedName>
    <definedName name="Ｂ４００Ｈ８００">[9]延長調書!#REF!</definedName>
    <definedName name="BA" localSheetId="0">#REF!</definedName>
    <definedName name="BA">#REF!</definedName>
    <definedName name="BB" localSheetId="0">#REF!</definedName>
    <definedName name="BB">#REF!</definedName>
    <definedName name="BC" localSheetId="0">#REF!</definedName>
    <definedName name="BC">#REF!</definedName>
    <definedName name="BD" localSheetId="0">#REF!</definedName>
    <definedName name="BD">#REF!</definedName>
    <definedName name="BE" localSheetId="0">#REF!</definedName>
    <definedName name="BE">#REF!</definedName>
    <definedName name="CANCEL_BTN_Click" localSheetId="1">[10]!CANCEL_BTN_Click</definedName>
    <definedName name="CANCEL_BTN_Click" localSheetId="0">[10]!CANCEL_BTN_Click</definedName>
    <definedName name="CANCEL_BTN_Click">[10]!CANCEL_BTN_Click</definedName>
    <definedName name="CB" localSheetId="0">#REF!</definedName>
    <definedName name="CB">#REF!</definedName>
    <definedName name="CC" localSheetId="0">#REF!</definedName>
    <definedName name="CC">#REF!</definedName>
    <definedName name="comb1">"エディット 5,リスト 4"</definedName>
    <definedName name="CUL" localSheetId="0">[3]比較表!#REF!</definedName>
    <definedName name="CUL">[3]比較表!#REF!</definedName>
    <definedName name="d" localSheetId="0">[11]総括表!#REF!</definedName>
    <definedName name="d">[11]総括表!#REF!</definedName>
    <definedName name="DA" localSheetId="0">#REF!</definedName>
    <definedName name="DA">#REF!</definedName>
    <definedName name="DATA" localSheetId="0">#REF!</definedName>
    <definedName name="DATA">#REF!</definedName>
    <definedName name="DATA1" localSheetId="0">#REF!</definedName>
    <definedName name="DATA1">#REF!</definedName>
    <definedName name="DATA2" localSheetId="0">#REF!</definedName>
    <definedName name="DATA2">#REF!</definedName>
    <definedName name="DATA3" localSheetId="0">#REF!</definedName>
    <definedName name="DATA3">#REF!</definedName>
    <definedName name="DATA4" localSheetId="0">#REF!</definedName>
    <definedName name="DATA4">#REF!</definedName>
    <definedName name="DATA5" localSheetId="0">#REF!</definedName>
    <definedName name="DATA5">#REF!</definedName>
    <definedName name="DATAa" localSheetId="0">#REF!</definedName>
    <definedName name="DATAa">#REF!</definedName>
    <definedName name="DATAM" localSheetId="0">#REF!</definedName>
    <definedName name="DATAM">#REF!</definedName>
    <definedName name="DB" localSheetId="0">#REF!</definedName>
    <definedName name="DB">#REF!</definedName>
    <definedName name="DC" localSheetId="0">#REF!</definedName>
    <definedName name="DC">#REF!</definedName>
    <definedName name="DData1" localSheetId="0">#REF!</definedName>
    <definedName name="DData1">#REF!</definedName>
    <definedName name="DData1a" localSheetId="0">#REF!</definedName>
    <definedName name="DData1a">#REF!</definedName>
    <definedName name="DData2" localSheetId="0">#REF!</definedName>
    <definedName name="DData2">#REF!</definedName>
    <definedName name="DData2a" localSheetId="0">#REF!</definedName>
    <definedName name="DData2a">#REF!</definedName>
    <definedName name="DData3" localSheetId="0">#REF!</definedName>
    <definedName name="DData3">#REF!</definedName>
    <definedName name="DData3a" localSheetId="0">#REF!</definedName>
    <definedName name="DData3a">#REF!</definedName>
    <definedName name="DData4" localSheetId="0">#REF!</definedName>
    <definedName name="DData4">#REF!</definedName>
    <definedName name="ｄｄｄ" localSheetId="0">[5]内訳書!#REF!</definedName>
    <definedName name="ｄｄｄ">[5]内訳書!#REF!</definedName>
    <definedName name="do">[12]土工数量計算書!$I$31</definedName>
    <definedName name="_xlnm.Extract" localSheetId="0">#REF!</definedName>
    <definedName name="_xlnm.Extract">#REF!</definedName>
    <definedName name="ｆ" localSheetId="0">[11]総括表!#REF!</definedName>
    <definedName name="ｆ">[11]総括表!#REF!</definedName>
    <definedName name="FE" localSheetId="0">#REF!</definedName>
    <definedName name="FE">#REF!</definedName>
    <definedName name="ｇ" localSheetId="0">[11]総括表!#REF!</definedName>
    <definedName name="ｇ">[11]総括表!#REF!</definedName>
    <definedName name="GA" localSheetId="0">#REF!</definedName>
    <definedName name="GA">#REF!</definedName>
    <definedName name="GB" localSheetId="0">#REF!</definedName>
    <definedName name="GB">#REF!</definedName>
    <definedName name="GC" localSheetId="0">#REF!</definedName>
    <definedName name="GC">#REF!</definedName>
    <definedName name="GENNKO" localSheetId="0">[13]表原稿!#REF!</definedName>
    <definedName name="GENNKO">[13]表原稿!#REF!</definedName>
    <definedName name="GHOSEI" localSheetId="0">[3]比較表!#REF!</definedName>
    <definedName name="GHOSEI">[3]比較表!#REF!</definedName>
    <definedName name="Ｈ７００横断" localSheetId="0">[9]延長調書!#REF!</definedName>
    <definedName name="Ｈ７００横断">[9]延長調書!#REF!</definedName>
    <definedName name="Ｈ９００横断" localSheetId="0">[9]延長調書!#REF!</definedName>
    <definedName name="Ｈ９００横断">[9]延長調書!#REF!</definedName>
    <definedName name="HANNI" localSheetId="0">#REF!</definedName>
    <definedName name="HANNI">#REF!</definedName>
    <definedName name="hkho" localSheetId="0">#REF!</definedName>
    <definedName name="hkho">#REF!</definedName>
    <definedName name="KHOSEI" localSheetId="0">[3]比較表!#REF!</definedName>
    <definedName name="KHOSEI">[3]比較表!#REF!</definedName>
    <definedName name="KI" localSheetId="0">#REF!</definedName>
    <definedName name="KI">#REF!</definedName>
    <definedName name="ｋｋ" localSheetId="0">[5]内訳書!#REF!</definedName>
    <definedName name="ｋｋ">[5]内訳書!#REF!</definedName>
    <definedName name="kousyu_taihi" localSheetId="0">[14]細目!#REF!</definedName>
    <definedName name="kousyu_taihi">[14]細目!#REF!</definedName>
    <definedName name="L" localSheetId="0">#REF!</definedName>
    <definedName name="L">#REF!</definedName>
    <definedName name="LIST3" localSheetId="0">#REF!</definedName>
    <definedName name="LIST3">#REF!</definedName>
    <definedName name="LIST4" localSheetId="0">#REF!</definedName>
    <definedName name="LIST4">#REF!</definedName>
    <definedName name="LIST5" localSheetId="0">#REF!</definedName>
    <definedName name="LIST5">#REF!</definedName>
    <definedName name="LISTa" localSheetId="0">#REF!</definedName>
    <definedName name="LISTa">#REF!</definedName>
    <definedName name="Ｌ形普通">[9]延長調書!$K$67</definedName>
    <definedName name="MAEHOSEI" localSheetId="0">[3]比較表!#REF!</definedName>
    <definedName name="MAEHOSEI">[3]比較表!#REF!</definedName>
    <definedName name="MAN" localSheetId="0">[3]比較表!#REF!</definedName>
    <definedName name="MAN">[3]比較表!#REF!</definedName>
    <definedName name="MENU" localSheetId="0">[3]比較表!#REF!</definedName>
    <definedName name="MENU">[3]比較表!#REF!</definedName>
    <definedName name="MENU2" localSheetId="0">[4]総括表!#REF!</definedName>
    <definedName name="MENU2">[4]総括表!#REF!</definedName>
    <definedName name="MENU3" localSheetId="0">[4]総括表!#REF!</definedName>
    <definedName name="MENU3">[4]総括表!#REF!</definedName>
    <definedName name="N" localSheetId="0">#REF!</definedName>
    <definedName name="N">#REF!</definedName>
    <definedName name="NN" localSheetId="0">[3]比較表!#REF!</definedName>
    <definedName name="NN">[3]比較表!#REF!</definedName>
    <definedName name="NO.0" localSheetId="0">[15]構造物土工!#REF!</definedName>
    <definedName name="NO.0">[15]構造物土工!#REF!</definedName>
    <definedName name="NYUKIN" localSheetId="0">[3]比較表!#REF!</definedName>
    <definedName name="NYUKIN">[3]比較表!#REF!</definedName>
    <definedName name="NYUKIN1" localSheetId="0">[3]比較表!#REF!</definedName>
    <definedName name="NYUKIN1">[3]比較表!#REF!</definedName>
    <definedName name="OK_BTN_Click" localSheetId="1">[10]!OK_BTN_Click</definedName>
    <definedName name="OK_BTN_Click" localSheetId="0">[10]!OK_BTN_Click</definedName>
    <definedName name="OK_BTN_Click">[10]!OK_BTN_Click</definedName>
    <definedName name="Org科目" localSheetId="0">#REF!</definedName>
    <definedName name="Org科目">#REF!</definedName>
    <definedName name="Org中科目" localSheetId="0">#REF!</definedName>
    <definedName name="Org中科目">#REF!</definedName>
    <definedName name="Org内訳明細" localSheetId="0">#REF!</definedName>
    <definedName name="Org内訳明細">#REF!</definedName>
    <definedName name="OWARI">#N/A</definedName>
    <definedName name="p">#REF!</definedName>
    <definedName name="P1_" localSheetId="0">#REF!</definedName>
    <definedName name="P1_">#REF!</definedName>
    <definedName name="P2_" localSheetId="0">#REF!</definedName>
    <definedName name="P2_">#REF!</definedName>
    <definedName name="P3_" localSheetId="0">#REF!</definedName>
    <definedName name="P3_">#REF!</definedName>
    <definedName name="P4_" localSheetId="0">#REF!</definedName>
    <definedName name="P4_">#REF!</definedName>
    <definedName name="PAR" localSheetId="0">#REF!</definedName>
    <definedName name="PAR">#REF!</definedName>
    <definedName name="PData1" localSheetId="0">#REF!</definedName>
    <definedName name="PData1">#REF!</definedName>
    <definedName name="PData1a" localSheetId="0">#REF!</definedName>
    <definedName name="PData1a">#REF!</definedName>
    <definedName name="PData2" localSheetId="0">#REF!</definedName>
    <definedName name="PData2">#REF!</definedName>
    <definedName name="PData2a" localSheetId="0">#REF!</definedName>
    <definedName name="PData2a">#REF!</definedName>
    <definedName name="PData3" localSheetId="0">#REF!</definedName>
    <definedName name="PData3">#REF!</definedName>
    <definedName name="PData3a" localSheetId="0">#REF!</definedName>
    <definedName name="PData3a">#REF!</definedName>
    <definedName name="POPWIN" localSheetId="0">[16]路盤工!#REF!</definedName>
    <definedName name="POPWIN">[16]路盤工!#REF!</definedName>
    <definedName name="PRIN" localSheetId="0">#REF!</definedName>
    <definedName name="PRIN">#REF!</definedName>
    <definedName name="PRINT">#N/A</definedName>
    <definedName name="_xlnm.Print_Area" localSheetId="1">内訳書!$B$7:$I$48</definedName>
    <definedName name="_xlnm.Print_Area" localSheetId="2">'内訳書 (本部講義棟)'!$B$1:$I$42</definedName>
    <definedName name="_xlnm.Print_Area" localSheetId="0">'表紙 (2)'!$A$1:$H$39</definedName>
    <definedName name="_xlnm.Print_Area" localSheetId="3">本部講義棟!$B$1:$I$168</definedName>
    <definedName name="_xlnm.Print_Area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Q" localSheetId="0">#REF!</definedName>
    <definedName name="Q">#REF!</definedName>
    <definedName name="ｑｗ" localSheetId="0">[17]制御盤!#REF!</definedName>
    <definedName name="ｑｗ">[17]制御盤!#REF!</definedName>
    <definedName name="RECORD" localSheetId="0">[3]比較表!#REF!</definedName>
    <definedName name="RECORD">[3]比較表!#REF!</definedName>
    <definedName name="ｒｔ" localSheetId="0">[17]制御盤!#REF!</definedName>
    <definedName name="ｒｔ">[17]制御盤!#REF!</definedName>
    <definedName name="S" localSheetId="0">#REF!</definedName>
    <definedName name="S">#REF!</definedName>
    <definedName name="saimoku_area">#N/A</definedName>
    <definedName name="saimoku_gump" localSheetId="0">[14]細目!#REF!</definedName>
    <definedName name="saimoku_gump">[14]細目!#REF!</definedName>
    <definedName name="sita1" localSheetId="0">#REF!</definedName>
    <definedName name="sita1">#REF!</definedName>
    <definedName name="start_sel" localSheetId="0">[0]!ActiveCell.Address</definedName>
    <definedName name="start_sel">[0]!ActiveCell.Address</definedName>
    <definedName name="ｔ" localSheetId="0">[11]総括表!#REF!</definedName>
    <definedName name="ｔ">[11]総括表!#REF!</definedName>
    <definedName name="TA" localSheetId="0">#REF!</definedName>
    <definedName name="TA">#REF!</definedName>
    <definedName name="TB" localSheetId="0">#REF!</definedName>
    <definedName name="TB">#REF!</definedName>
    <definedName name="TC" localSheetId="0">#REF!</definedName>
    <definedName name="TC">#REF!</definedName>
    <definedName name="TD" localSheetId="0">#REF!</definedName>
    <definedName name="TD">#REF!</definedName>
    <definedName name="TF" localSheetId="0">#REF!</definedName>
    <definedName name="TF">#REF!</definedName>
    <definedName name="TG" localSheetId="0">#REF!</definedName>
    <definedName name="TG">#REF!</definedName>
    <definedName name="TT" localSheetId="0">[18]総括表!#REF!</definedName>
    <definedName name="TT">[18]総括表!#REF!</definedName>
    <definedName name="Ｕ型３００Ａ">[9]延長調書!$K$37</definedName>
    <definedName name="Ｕ型３００Ｂ">[9]延長調書!$K$19</definedName>
    <definedName name="wrn.計算書." hidden="1">{"数量計算書",#N/A,FALSE,"断面平均"}</definedName>
    <definedName name="あ" localSheetId="1">#REF!</definedName>
    <definedName name="あ" localSheetId="2">#REF!</definedName>
    <definedName name="あ" localSheetId="0">[11]総括表!#REF!</definedName>
    <definedName name="あ" localSheetId="3">#REF!</definedName>
    <definedName name="あ">[11]総括表!#REF!</definedName>
    <definedName name="あ１" localSheetId="0">#REF!</definedName>
    <definedName name="あ１">#REF!</definedName>
    <definedName name="ああ" hidden="1">{"数量計算書",#N/A,FALSE,"断面平均"}</definedName>
    <definedName name="あああ" localSheetId="0">#REF!</definedName>
    <definedName name="あああ">#REF!</definedName>
    <definedName name="ああああああああ" localSheetId="0">#REF!</definedName>
    <definedName name="ああああああああ">#REF!</definedName>
    <definedName name="あいう" localSheetId="0">[19]谷止等土工!#REF!</definedName>
    <definedName name="あいう">[19]谷止等土工!#REF!</definedName>
    <definedName name="い" localSheetId="0">#REF!</definedName>
    <definedName name="い">#REF!</definedName>
    <definedName name="えｗ" localSheetId="0">[17]制御盤!#REF!</definedName>
    <definedName name="えｗ">[17]制御盤!#REF!</definedName>
    <definedName name="おい" localSheetId="0">[17]制御盤!#REF!</definedName>
    <definedName name="おい">[17]制御盤!#REF!</definedName>
    <definedName name="ｶｰｿﾙ" localSheetId="0">#REF!</definedName>
    <definedName name="ｶｰｿﾙ">#REF!</definedName>
    <definedName name="き" localSheetId="0">#REF!</definedName>
    <definedName name="き">#REF!</definedName>
    <definedName name="キャット">[20]本堤コンクリート・型枠!$F$92</definedName>
    <definedName name="く" localSheetId="0">#REF!</definedName>
    <definedName name="く">#REF!</definedName>
    <definedName name="こ" localSheetId="0">[17]制御盤!#REF!</definedName>
    <definedName name="こ">[17]制御盤!#REF!</definedName>
    <definedName name="ｺｰﾄﾞ" localSheetId="0">#REF!</definedName>
    <definedName name="ｺｰﾄﾞ">#REF!</definedName>
    <definedName name="こぽ" localSheetId="0">[17]制御盤!#REF!</definedName>
    <definedName name="こぽ">[17]制御盤!#REF!</definedName>
    <definedName name="コン">[20]本堤コンクリート・型枠!$G$20</definedName>
    <definedName name="コンクリ">[12]土留工!$E$38</definedName>
    <definedName name="コンクリート" localSheetId="0">'[21]1号ダム'!#REF!</definedName>
    <definedName name="コンクリート">'[21]1号ダム'!#REF!</definedName>
    <definedName name="さ" localSheetId="1">#REF!</definedName>
    <definedName name="さ" localSheetId="2">#REF!</definedName>
    <definedName name="さ" localSheetId="3">#REF!</definedName>
    <definedName name="さくら" localSheetId="1">#REF!</definedName>
    <definedName name="さくら" localSheetId="2">#REF!</definedName>
    <definedName name="さくら" localSheetId="3">#REF!</definedName>
    <definedName name="ｼｰﾄ" localSheetId="0">[22]!ActiveCell.Address</definedName>
    <definedName name="ｼｰﾄ">[22]!ActiveCell.Address</definedName>
    <definedName name="その他" localSheetId="0">[4]総括表!#REF!</definedName>
    <definedName name="その他">[4]総括表!#REF!</definedName>
    <definedName name="だいか" localSheetId="0">#REF!</definedName>
    <definedName name="だいか">#REF!</definedName>
    <definedName name="ﾁｪｯｸ" localSheetId="0">[4]総括表!#REF!</definedName>
    <definedName name="ﾁｪｯｸ">[4]総括表!#REF!</definedName>
    <definedName name="デｰタ" localSheetId="0">#REF!</definedName>
    <definedName name="デｰタ">#REF!</definedName>
    <definedName name="データエリア" localSheetId="0">#REF!</definedName>
    <definedName name="データエリア">#REF!</definedName>
    <definedName name="パイプ">[20]本堤コンクリート・型枠!$H$102</definedName>
    <definedName name="はこ" localSheetId="0">[0]!ActiveCell.Address</definedName>
    <definedName name="はこ">[0]!ActiveCell.Address</definedName>
    <definedName name="ブロック" localSheetId="0">#REF!</definedName>
    <definedName name="ブロック">#REF!</definedName>
    <definedName name="ブロック積" localSheetId="0">#REF!</definedName>
    <definedName name="ブロック積">#REF!</definedName>
    <definedName name="ぽ" localSheetId="0">#REF!</definedName>
    <definedName name="ぽ">#REF!</definedName>
    <definedName name="マット" localSheetId="0">[23]土留工!#REF!</definedName>
    <definedName name="マット">[23]土留工!#REF!</definedName>
    <definedName name="モル単" localSheetId="0">#REF!</definedName>
    <definedName name="モル単">#REF!</definedName>
    <definedName name="モル単300" localSheetId="0">#REF!</definedName>
    <definedName name="モル単300">#REF!</definedName>
    <definedName name="モル付単" localSheetId="0">#REF!</definedName>
    <definedName name="モル付単">#REF!</definedName>
    <definedName name="モル付単300" localSheetId="0">#REF!</definedName>
    <definedName name="モル付単300">#REF!</definedName>
    <definedName name="ゆ" localSheetId="0">[17]制御盤!#REF!</definedName>
    <definedName name="ゆ">[17]制御盤!#REF!</definedName>
    <definedName name="ラス単" localSheetId="0">#REF!</definedName>
    <definedName name="ラス単">#REF!</definedName>
    <definedName name="ラス単300" localSheetId="0">#REF!</definedName>
    <definedName name="ラス単300">#REF!</definedName>
    <definedName name="リスト2_Change" localSheetId="0">[14]!リスト2_Change</definedName>
    <definedName name="リスト2_Change">[14]!リスト2_Change</definedName>
    <definedName name="リスト4_Change" localSheetId="0">[24]!リスト4_Change</definedName>
    <definedName name="リスト4_Change">[24]!リスト4_Change</definedName>
    <definedName name="ループ" localSheetId="0">#REF!</definedName>
    <definedName name="ループ">#REF!</definedName>
    <definedName name="んｎ" localSheetId="0">[5]内訳書!#REF!</definedName>
    <definedName name="んｎ">[5]内訳書!#REF!</definedName>
    <definedName name="移設工" localSheetId="0">#REF!</definedName>
    <definedName name="移設工">#REF!</definedName>
    <definedName name="一工区一枚目" localSheetId="0">#REF!</definedName>
    <definedName name="一工区一枚目">#REF!</definedName>
    <definedName name="一工区二枚目" localSheetId="0">#REF!</definedName>
    <definedName name="一工区二枚目">#REF!</definedName>
    <definedName name="印刷2" localSheetId="0">#REF!</definedName>
    <definedName name="印刷2">#REF!</definedName>
    <definedName name="印刷3" localSheetId="0">#REF!</definedName>
    <definedName name="印刷3">#REF!</definedName>
    <definedName name="印刷範囲" localSheetId="0">[4]総括表!#REF!</definedName>
    <definedName name="印刷範囲">[4]総括表!#REF!</definedName>
    <definedName name="延長" localSheetId="0">#REF!</definedName>
    <definedName name="延長">#REF!</definedName>
    <definedName name="下２">[25]舗装計算書!$D$33</definedName>
    <definedName name="下層１" localSheetId="0">[26]構造物土工!#REF!</definedName>
    <definedName name="下層１">[26]構造物土工!#REF!</definedName>
    <definedName name="下層路盤" localSheetId="0">#REF!</definedName>
    <definedName name="下層路盤">#REF!</definedName>
    <definedName name="仮設道" localSheetId="0">[26]延長!#REF!</definedName>
    <definedName name="仮設道">[26]延長!#REF!</definedName>
    <definedName name="階段" hidden="1">{"数量計算書",#N/A,FALSE,"断面平均"}</definedName>
    <definedName name="管体1">'[27]#REF'!$AA$116</definedName>
    <definedName name="管路1">'[27]#REF'!$M$116</definedName>
    <definedName name="基本値" localSheetId="0">#REF!</definedName>
    <definedName name="基本値">#REF!</definedName>
    <definedName name="機械工" localSheetId="0">#REF!</definedName>
    <definedName name="機械工">#REF!</definedName>
    <definedName name="機械内訳">#N/A</definedName>
    <definedName name="規__格" localSheetId="0">#REF!</definedName>
    <definedName name="規__格">#REF!</definedName>
    <definedName name="掘削">[20]本堤床堀計算書!$G$46</definedName>
    <definedName name="型枠">[20]本堤コンクリート・型枠!$N$20</definedName>
    <definedName name="継ぎ目">[20]本堤コンクリート・型枠!$J$80</definedName>
    <definedName name="継手">'[27]#REF'!$AC$116</definedName>
    <definedName name="計算" localSheetId="0">[4]総括表!#REF!</definedName>
    <definedName name="計算">[4]総括表!#REF!</definedName>
    <definedName name="計算書" hidden="1">{"数量計算書",#N/A,FALSE,"断面平均"}</definedName>
    <definedName name="計算書2" hidden="1">{"数量計算書",#N/A,FALSE,"断面平均"}</definedName>
    <definedName name="見出し" localSheetId="0">[4]総括表!#REF!</definedName>
    <definedName name="見出し">[4]総括表!#REF!</definedName>
    <definedName name="個別">#N/A</definedName>
    <definedName name="交通整理員" hidden="1">{"数量計算書",#N/A,FALSE,"断面平均"}</definedName>
    <definedName name="工__種" localSheetId="0">#REF!</definedName>
    <definedName name="工__種">#REF!</definedName>
    <definedName name="工事区分" localSheetId="0">#REF!</definedName>
    <definedName name="工事区分">#REF!</definedName>
    <definedName name="工種" localSheetId="0">[16]路盤工!#REF!</definedName>
    <definedName name="工種">[16]路盤工!#REF!</definedName>
    <definedName name="工法名等" localSheetId="0">#REF!</definedName>
    <definedName name="工法名等">#REF!</definedName>
    <definedName name="構造ＣＯ１" localSheetId="0">[9]構造物土工!#REF!</definedName>
    <definedName name="構造ＣＯ１">[9]構造物土工!#REF!</definedName>
    <definedName name="構造ＣＯ２" localSheetId="0">[9]構造物土工!#REF!</definedName>
    <definedName name="構造ＣＯ２">[9]構造物土工!#REF!</definedName>
    <definedName name="構造掘削" localSheetId="0">[9]構造物土工!#REF!</definedName>
    <definedName name="構造掘削">[9]構造物土工!#REF!</definedName>
    <definedName name="構造取壊">[9]構造物土工!$P$22</definedName>
    <definedName name="構造取壊鉄筋">[9]構造物土工!$R$22</definedName>
    <definedName name="構造床堀" localSheetId="0">[9]構造物土工!#REF!</definedName>
    <definedName name="構造床堀">[9]構造物土工!#REF!</definedName>
    <definedName name="構造剥取" localSheetId="0">[9]構造物土工!#REF!</definedName>
    <definedName name="構造剥取">[9]構造物土工!#REF!</definedName>
    <definedName name="構造物名" localSheetId="0">#REF!</definedName>
    <definedName name="構造物名">#REF!</definedName>
    <definedName name="項目" localSheetId="0">#REF!</definedName>
    <definedName name="項目">#REF!</definedName>
    <definedName name="号数" localSheetId="0">#REF!</definedName>
    <definedName name="号数">#REF!</definedName>
    <definedName name="砕石" localSheetId="0">#REF!</definedName>
    <definedName name="砕石">#REF!</definedName>
    <definedName name="細__別" localSheetId="0">#REF!</definedName>
    <definedName name="細__別">#REF!</definedName>
    <definedName name="細分">#N/A</definedName>
    <definedName name="材" localSheetId="0">#REF!</definedName>
    <definedName name="材">#REF!</definedName>
    <definedName name="材料計算書2">'[27]#REF'!$M$116</definedName>
    <definedName name="三工区一枚目" localSheetId="0">#REF!</definedName>
    <definedName name="三工区一枚目">#REF!</definedName>
    <definedName name="三工区二枚目" localSheetId="0">#REF!</definedName>
    <definedName name="三工区二枚目">#REF!</definedName>
    <definedName name="残土" localSheetId="0">#REF!,#REF!,#REF!,#REF!,#REF!,#REF!,#REF!,#REF!,#REF!,#REF!,#REF!,#REF!,#REF!,#REF!</definedName>
    <definedName name="残土">#REF!,#REF!,#REF!,#REF!,#REF!,#REF!,#REF!,#REF!,#REF!,#REF!,#REF!,#REF!,#REF!,#REF!</definedName>
    <definedName name="止水" localSheetId="0">[28]本堤コンクリート・型枠!#REF!</definedName>
    <definedName name="止水">[28]本堤コンクリート・型枠!#REF!</definedName>
    <definedName name="事務費">#N/A</definedName>
    <definedName name="耳" localSheetId="0">[29]延長調書!#REF!</definedName>
    <definedName name="耳">[29]延長調書!#REF!</definedName>
    <definedName name="車上２">[25]舗装計算書!$D$30</definedName>
    <definedName name="車道上層" localSheetId="0">[30]舗装工!#REF!</definedName>
    <definedName name="車道上層">[30]舗装工!#REF!</definedName>
    <definedName name="車道上層１" localSheetId="0">[26]構造物土工!#REF!</definedName>
    <definedName name="車道上層１">[26]構造物土工!#REF!</definedName>
    <definedName name="車道表層" localSheetId="0">[30]舗装工!#REF!</definedName>
    <definedName name="車道表層">[30]舗装工!#REF!</definedName>
    <definedName name="車道表層１" localSheetId="0">[26]構造物土工!#REF!</definedName>
    <definedName name="車道表層１">[26]構造物土工!#REF!</definedName>
    <definedName name="車表２">[25]舗装計算書!$D$29</definedName>
    <definedName name="車路">[30]舗装工!$I$25</definedName>
    <definedName name="遮水シート" hidden="1">{"数量計算書",#N/A,FALSE,"断面平均"}</definedName>
    <definedName name="取壊" localSheetId="0">[9]土工数量計算書!#REF!</definedName>
    <definedName name="取壊">[9]土工数量計算書!#REF!</definedName>
    <definedName name="取合下層" localSheetId="0">[26]構造物土工!#REF!</definedName>
    <definedName name="取合下層">[26]構造物土工!#REF!</definedName>
    <definedName name="取合下層２" localSheetId="0">[26]構造物土工!#REF!</definedName>
    <definedName name="取合下層２">[26]構造物土工!#REF!</definedName>
    <definedName name="取合上層" localSheetId="0">[26]構造物土工!#REF!</definedName>
    <definedName name="取合上層">[26]構造物土工!#REF!</definedName>
    <definedName name="取合上層２" localSheetId="0">[26]構造物土工!#REF!</definedName>
    <definedName name="取合上層２">[26]構造物土工!#REF!</definedName>
    <definedName name="取合表層" localSheetId="0">[26]構造物土工!#REF!</definedName>
    <definedName name="取合表層">[26]構造物土工!#REF!</definedName>
    <definedName name="取合表層２" localSheetId="0">[26]構造物土工!#REF!</definedName>
    <definedName name="取合表層２">[26]構造物土工!#REF!</definedName>
    <definedName name="種__別" localSheetId="0">#REF!</definedName>
    <definedName name="種__別">#REF!</definedName>
    <definedName name="種別" localSheetId="0">[16]路盤工!#REF!</definedName>
    <definedName name="種別">[16]路盤工!#REF!</definedName>
    <definedName name="終了ボタン" localSheetId="0">[14]!終了ボタン</definedName>
    <definedName name="終了ボタン">[14]!終了ボタン</definedName>
    <definedName name="集下" localSheetId="0">#REF!</definedName>
    <definedName name="集下">#REF!</definedName>
    <definedName name="集計Ｗ１">[9]舗装工集計表!$E$11</definedName>
    <definedName name="集計Ｗ２">[9]舗装工集計表!$E$21</definedName>
    <definedName name="集計Ｗ３">[9]舗装工集計表!$E$35</definedName>
    <definedName name="集計Ｗ４">[9]舗装工集計表!$E$52</definedName>
    <definedName name="集計Ｗ５" localSheetId="0">[9]舗装工集計表!#REF!</definedName>
    <definedName name="集計Ｗ５">[9]舗装工集計表!#REF!</definedName>
    <definedName name="集計表">[10]参照表!$B$6:$B$18</definedName>
    <definedName name="集計表層" localSheetId="0">#REF!</definedName>
    <definedName name="集計表層">#REF!</definedName>
    <definedName name="集計路盤" localSheetId="0">#REF!</definedName>
    <definedName name="集計路盤">#REF!</definedName>
    <definedName name="集車上" localSheetId="0">#REF!</definedName>
    <definedName name="集車上">#REF!</definedName>
    <definedName name="集車表" localSheetId="0">#REF!</definedName>
    <definedName name="集車表">#REF!</definedName>
    <definedName name="集車路" localSheetId="0">#REF!</definedName>
    <definedName name="集車路">#REF!</definedName>
    <definedName name="集路上" localSheetId="0">#REF!</definedName>
    <definedName name="集路上">#REF!</definedName>
    <definedName name="集路表" localSheetId="0">#REF!</definedName>
    <definedName name="集路表">#REF!</definedName>
    <definedName name="集路路">[30]舗装工集計表!$E$35</definedName>
    <definedName name="小型水路工">'[31]作業土(水路)'!$1:$1048576</definedName>
    <definedName name="小構造物1" localSheetId="0">#REF!</definedName>
    <definedName name="小構造物1">#REF!</definedName>
    <definedName name="床固工" localSheetId="0">#REF!</definedName>
    <definedName name="床固工">#REF!</definedName>
    <definedName name="床堀" localSheetId="0">#REF!,#REF!,#REF!,#REF!,#REF!,#REF!,#REF!,#REF!,#REF!,#REF!,#REF!,#REF!,#REF!,#REF!</definedName>
    <definedName name="床堀">#REF!,#REF!,#REF!,#REF!,#REF!,#REF!,#REF!,#REF!,#REF!,#REF!,#REF!,#REF!,#REF!,#REF!</definedName>
    <definedName name="床堀Ｅ">[9]土工数量計算書!$S$37</definedName>
    <definedName name="床堀ＮＯ．０">[15]構造物土工!$G$5</definedName>
    <definedName name="床堀ＮＯ．１">[15]構造物土工!$G$8</definedName>
    <definedName name="床堀ＮＯ．１１">[15]構造物土工!$G$30</definedName>
    <definedName name="床堀ＮＯ．４">[15]構造物土工!$G$12</definedName>
    <definedName name="床堀ＮＯ．５">[15]構造物土工!$G$15</definedName>
    <definedName name="床堀ＮＯ．６">[15]構造物土工!$G$17</definedName>
    <definedName name="床堀ＮＯ．８">[15]構造物土工!$G$27</definedName>
    <definedName name="情報" localSheetId="0">[0]!ActiveCell.Address</definedName>
    <definedName name="情報">[0]!ActiveCell.Address</definedName>
    <definedName name="条件">#N/A</definedName>
    <definedName name="植裁工" localSheetId="0">#REF!</definedName>
    <definedName name="植裁工">#REF!</definedName>
    <definedName name="植単" localSheetId="0">#REF!</definedName>
    <definedName name="植単">#REF!</definedName>
    <definedName name="植単300" localSheetId="0">#REF!</definedName>
    <definedName name="植単300">#REF!</definedName>
    <definedName name="人件費">#N/A</definedName>
    <definedName name="水モル単" localSheetId="0">#REF!</definedName>
    <definedName name="水モル単">#REF!</definedName>
    <definedName name="水モル単300" localSheetId="0">#REF!</definedName>
    <definedName name="水モル単300">#REF!</definedName>
    <definedName name="数量" localSheetId="0">#REF!</definedName>
    <definedName name="数量">#REF!</definedName>
    <definedName name="数量１" localSheetId="0">#REF!</definedName>
    <definedName name="数量１">#REF!</definedName>
    <definedName name="数量２" localSheetId="0">[17]制御盤!#REF!</definedName>
    <definedName name="数量２">[17]制御盤!#REF!</definedName>
    <definedName name="数量３" localSheetId="0">[17]制御盤!#REF!</definedName>
    <definedName name="数量３">[17]制御盤!#REF!</definedName>
    <definedName name="数量４" localSheetId="0">[17]制御盤!#REF!</definedName>
    <definedName name="数量４">[17]制御盤!#REF!</definedName>
    <definedName name="数量５" localSheetId="0">[17]制御盤!#REF!</definedName>
    <definedName name="数量５">[17]制御盤!#REF!</definedName>
    <definedName name="数量６" localSheetId="0">[17]制御盤!#REF!</definedName>
    <definedName name="数量６">[17]制御盤!#REF!</definedName>
    <definedName name="数量内訳書" localSheetId="0">#REF!</definedName>
    <definedName name="数量内訳書">#REF!</definedName>
    <definedName name="雛形" localSheetId="0">#REF!</definedName>
    <definedName name="雛形">#REF!</definedName>
    <definedName name="盛土右">[9]土工数量計算書!$K$148</definedName>
    <definedName name="盛土左">[9]土工数量計算書!$E$148</definedName>
    <definedName name="盛法" localSheetId="0">#REF!</definedName>
    <definedName name="盛法">#REF!</definedName>
    <definedName name="切取">[12]土工数量計算書!$E$31</definedName>
    <definedName name="切土右">[9]土工数量計算書!$E$111</definedName>
    <definedName name="切法">[12]法面工!$E$31</definedName>
    <definedName name="選択された表">"HYO_NM_TXT"</definedName>
    <definedName name="総括" localSheetId="0">#REF!</definedName>
    <definedName name="総括">#REF!</definedName>
    <definedName name="総括ＣＯ１" localSheetId="0">#REF!</definedName>
    <definedName name="総括ＣＯ１">#REF!</definedName>
    <definedName name="総括床堀" localSheetId="0">#REF!</definedName>
    <definedName name="総括床堀">#REF!</definedName>
    <definedName name="総括表">#N/A</definedName>
    <definedName name="総括表１" localSheetId="0">#REF!</definedName>
    <definedName name="総括表１">#REF!</definedName>
    <definedName name="総括埋戻" localSheetId="0">#REF!</definedName>
    <definedName name="総括埋戻">#REF!</definedName>
    <definedName name="足場">[12]土留工!$E$152</definedName>
    <definedName name="耐水表層">[9]舗装工集計表!$E$58</definedName>
    <definedName name="耐水路盤">[9]舗装工集計表!$E$64</definedName>
    <definedName name="代価" localSheetId="0">[4]総括表!#REF!</definedName>
    <definedName name="代価">[4]総括表!#REF!</definedName>
    <definedName name="第1_1_3" localSheetId="0">#REF!</definedName>
    <definedName name="第1_1_3">#REF!</definedName>
    <definedName name="第1_1_4" localSheetId="0">#REF!</definedName>
    <definedName name="第1_1_4">#REF!</definedName>
    <definedName name="第1_2_1" localSheetId="0">#REF!</definedName>
    <definedName name="第1_2_1">#REF!</definedName>
    <definedName name="第1_2_2" localSheetId="0">#REF!</definedName>
    <definedName name="第1_2_2">#REF!</definedName>
    <definedName name="第1_3_1" localSheetId="0">#REF!</definedName>
    <definedName name="第1_3_1">#REF!</definedName>
    <definedName name="第1_3_2" localSheetId="0">#REF!</definedName>
    <definedName name="第1_3_2">#REF!</definedName>
    <definedName name="単位" localSheetId="0">#REF!</definedName>
    <definedName name="単位">#REF!</definedName>
    <definedName name="単価" localSheetId="0">'[32](重道）本工事内訳書備考欄つき'!#REF!</definedName>
    <definedName name="単価">'[32](重道）本工事内訳書備考欄つき'!#REF!</definedName>
    <definedName name="地域" localSheetId="0">#REF!</definedName>
    <definedName name="地域">#REF!</definedName>
    <definedName name="地域区分" localSheetId="0">[3]比較表!#REF!</definedName>
    <definedName name="地域区分">[3]比較表!#REF!</definedName>
    <definedName name="直管">'[27]#REF'!$AB$116</definedName>
    <definedName name="通信内訳">#N/A</definedName>
    <definedName name="低減率" localSheetId="0">#REF!</definedName>
    <definedName name="低減率">#REF!</definedName>
    <definedName name="撤去工" localSheetId="0">#REF!</definedName>
    <definedName name="撤去工">#REF!</definedName>
    <definedName name="電気内訳">#N/A</definedName>
    <definedName name="電工" localSheetId="0">#REF!</definedName>
    <definedName name="電工">#REF!</definedName>
    <definedName name="土工" localSheetId="0">#REF!</definedName>
    <definedName name="土工">#REF!</definedName>
    <definedName name="当り数量" localSheetId="0">#REF!</definedName>
    <definedName name="当り数量">#REF!</definedName>
    <definedName name="当り単位" localSheetId="0">#REF!</definedName>
    <definedName name="当り単位">#REF!</definedName>
    <definedName name="内訳" localSheetId="0">[4]総括表!#REF!</definedName>
    <definedName name="内訳">[4]総括表!#REF!</definedName>
    <definedName name="内訳コード" localSheetId="0">#REF!</definedName>
    <definedName name="内訳コード">#REF!</definedName>
    <definedName name="内訳枚数" localSheetId="0">#REF!</definedName>
    <definedName name="内訳枚数">#REF!</definedName>
    <definedName name="内訳明細書10" localSheetId="1">#REF!</definedName>
    <definedName name="内訳明細書10" localSheetId="2">#REF!</definedName>
    <definedName name="内訳明細書10" localSheetId="3">#REF!</definedName>
    <definedName name="内訳明細書11" localSheetId="1">#REF!</definedName>
    <definedName name="内訳明細書11" localSheetId="2">#REF!</definedName>
    <definedName name="内訳明細書11" localSheetId="3">#REF!</definedName>
    <definedName name="内訳明細書12" localSheetId="1">#REF!</definedName>
    <definedName name="内訳明細書12" localSheetId="2">#REF!</definedName>
    <definedName name="内訳明細書12" localSheetId="3">#REF!</definedName>
    <definedName name="内訳明細書13" localSheetId="1">#REF!</definedName>
    <definedName name="内訳明細書13" localSheetId="2">#REF!</definedName>
    <definedName name="内訳明細書13" localSheetId="3">#REF!</definedName>
    <definedName name="内訳明細書14" localSheetId="1">#REF!</definedName>
    <definedName name="内訳明細書14" localSheetId="2">#REF!</definedName>
    <definedName name="内訳明細書14" localSheetId="3">#REF!</definedName>
    <definedName name="内訳明細書15" localSheetId="1">#REF!</definedName>
    <definedName name="内訳明細書15" localSheetId="2">#REF!</definedName>
    <definedName name="内訳明細書15" localSheetId="3">#REF!</definedName>
    <definedName name="内訳明細書16" localSheetId="1">#REF!</definedName>
    <definedName name="内訳明細書16" localSheetId="2">#REF!</definedName>
    <definedName name="内訳明細書16" localSheetId="3">#REF!</definedName>
    <definedName name="内訳明細書2" localSheetId="1">#REF!</definedName>
    <definedName name="内訳明細書2" localSheetId="2">#REF!</definedName>
    <definedName name="内訳明細書2" localSheetId="3">#REF!</definedName>
    <definedName name="内訳明細書3" localSheetId="1">#REF!</definedName>
    <definedName name="内訳明細書3" localSheetId="2">#REF!</definedName>
    <definedName name="内訳明細書3" localSheetId="3">#REF!</definedName>
    <definedName name="内訳明細書4" localSheetId="1">#REF!</definedName>
    <definedName name="内訳明細書4" localSheetId="2">#REF!</definedName>
    <definedName name="内訳明細書4" localSheetId="3">#REF!</definedName>
    <definedName name="内訳明細書5" localSheetId="1">#REF!</definedName>
    <definedName name="内訳明細書5" localSheetId="2">#REF!</definedName>
    <definedName name="内訳明細書5" localSheetId="3">#REF!</definedName>
    <definedName name="内訳明細書6" localSheetId="1">#REF!</definedName>
    <definedName name="内訳明細書6" localSheetId="2">#REF!</definedName>
    <definedName name="内訳明細書6" localSheetId="3">#REF!</definedName>
    <definedName name="内訳明細書7" localSheetId="1">#REF!</definedName>
    <definedName name="内訳明細書7" localSheetId="2">#REF!</definedName>
    <definedName name="内訳明細書7" localSheetId="3">#REF!</definedName>
    <definedName name="内訳明細書8" localSheetId="1">#REF!</definedName>
    <definedName name="内訳明細書8" localSheetId="2">#REF!</definedName>
    <definedName name="内訳明細書8" localSheetId="3">#REF!</definedName>
    <definedName name="内訳明細書9" localSheetId="1">#REF!</definedName>
    <definedName name="内訳明細書9" localSheetId="2">#REF!</definedName>
    <definedName name="内訳明細書9" localSheetId="3">#REF!</definedName>
    <definedName name="二工区一枚目" localSheetId="0">#REF!</definedName>
    <definedName name="二工区一枚目">#REF!</definedName>
    <definedName name="入力エリア" localSheetId="0">#REF!</definedName>
    <definedName name="入力エリア">#REF!</definedName>
    <definedName name="入力欄" localSheetId="0">#REF!</definedName>
    <definedName name="入力欄">#REF!</definedName>
    <definedName name="農地４１" localSheetId="0">#REF!</definedName>
    <definedName name="農地４１">#REF!</definedName>
    <definedName name="排水工" localSheetId="0">#REF!</definedName>
    <definedName name="排水工">#REF!</definedName>
    <definedName name="配管工" localSheetId="0">#REF!</definedName>
    <definedName name="配管工">#REF!</definedName>
    <definedName name="剥取">[9]構造物土工!$T$22</definedName>
    <definedName name="範囲">#N/A</definedName>
    <definedName name="範囲1" localSheetId="0">[33]鏡!#REF!</definedName>
    <definedName name="範囲1">[33]鏡!#REF!</definedName>
    <definedName name="範囲2" localSheetId="0">[4]総括表!#REF!</definedName>
    <definedName name="範囲2">[4]総括表!#REF!</definedName>
    <definedName name="範囲3" localSheetId="0">[4]総括表!#REF!</definedName>
    <definedName name="範囲3">[4]総括表!#REF!</definedName>
    <definedName name="備考2" localSheetId="0">'[32](重道）本工事内訳書備考欄つき'!#REF!</definedName>
    <definedName name="備考2">'[32](重道）本工事内訳書備考欄つき'!#REF!</definedName>
    <definedName name="表紙">#N/A</definedName>
    <definedName name="表層" localSheetId="0">#REF!</definedName>
    <definedName name="表層">#REF!</definedName>
    <definedName name="普作" localSheetId="0">#REF!</definedName>
    <definedName name="普作">#REF!</definedName>
    <definedName name="普通作業員" localSheetId="0">#REF!</definedName>
    <definedName name="普通作業員">#REF!</definedName>
    <definedName name="複単コード" localSheetId="0">#REF!</definedName>
    <definedName name="複単コード">#REF!</definedName>
    <definedName name="変更" localSheetId="0">#REF!</definedName>
    <definedName name="変更">#REF!</definedName>
    <definedName name="舗装1" localSheetId="0">#REF!</definedName>
    <definedName name="舗装1">#REF!</definedName>
    <definedName name="舗装2" localSheetId="0">#REF!</definedName>
    <definedName name="舗装2">#REF!</definedName>
    <definedName name="舗装3" localSheetId="0">#REF!</definedName>
    <definedName name="舗装3">#REF!</definedName>
    <definedName name="舗装Ｗ１">[9]舗装工!$F$37</definedName>
    <definedName name="舗装Ｗ２">[9]舗装工!$K$37</definedName>
    <definedName name="舗装Ｗ３">[9]舗装工!$F$74</definedName>
    <definedName name="舗装Ｗ４">[9]舗装工!$K$74</definedName>
    <definedName name="舗装集計" localSheetId="0">#REF!</definedName>
    <definedName name="舗装集計">#REF!</definedName>
    <definedName name="法長" localSheetId="0">[7]内訳書!#REF!</definedName>
    <definedName name="法長">[7]内訳書!#REF!</definedName>
    <definedName name="法面" localSheetId="0">#REF!</definedName>
    <definedName name="法面">#REF!</definedName>
    <definedName name="法面工２" localSheetId="0">#REF!</definedName>
    <definedName name="法面工２">#REF!</definedName>
    <definedName name="法面整形" hidden="1">{"数量計算書",#N/A,FALSE,"断面平均"}</definedName>
    <definedName name="法枠" localSheetId="0">#REF!</definedName>
    <definedName name="法枠">#REF!</definedName>
    <definedName name="北" localSheetId="0">#REF!</definedName>
    <definedName name="北">#REF!</definedName>
    <definedName name="埋戻">[20]本堤床堀計算書!$M$16</definedName>
    <definedName name="埋戻Ｆ">[9]土工数量計算書!$AA$37</definedName>
    <definedName name="埋戻ＮＯ．０">[15]構造物土工!$J$5</definedName>
    <definedName name="埋戻ＮＯ．１">[15]構造物土工!$J$8</definedName>
    <definedName name="埋戻ＮＯ．１１">[15]構造物土工!$J$30</definedName>
    <definedName name="埋戻ＮＯ．４">[15]構造物土工!$J$12</definedName>
    <definedName name="埋戻ＮＯ．５">[15]構造物土工!$J$15</definedName>
    <definedName name="埋戻ＮＯ．６">[15]構造物土工!$J$17</definedName>
    <definedName name="埋戻ＮＯ．８">[15]構造物土工!$J$27</definedName>
    <definedName name="目地" localSheetId="0">[23]土留工!#REF!</definedName>
    <definedName name="目地">[23]土留工!#REF!</definedName>
    <definedName name="擁壁工①" localSheetId="0">#REF!</definedName>
    <definedName name="擁壁工①">#REF!</definedName>
    <definedName name="擁壁工②" localSheetId="0">#REF!</definedName>
    <definedName name="擁壁工②">#REF!</definedName>
    <definedName name="擁壁集計１" localSheetId="0">#REF!</definedName>
    <definedName name="擁壁集計１">#REF!</definedName>
    <definedName name="料金所金" localSheetId="0">#REF!</definedName>
    <definedName name="料金所金">#REF!</definedName>
    <definedName name="料金所数" localSheetId="0">#REF!</definedName>
    <definedName name="料金所数">#REF!</definedName>
    <definedName name="緑化" localSheetId="0">#REF!</definedName>
    <definedName name="緑化">#REF!</definedName>
    <definedName name="路肩２" localSheetId="0">[29]延長調書!#REF!</definedName>
    <definedName name="路肩２">[29]延長調書!#REF!</definedName>
    <definedName name="路肩下層" localSheetId="0">[30]舗装工!#REF!</definedName>
    <definedName name="路肩下層">[30]舗装工!#REF!</definedName>
    <definedName name="路肩上層" localSheetId="0">[30]舗装工!#REF!</definedName>
    <definedName name="路肩上層">[30]舗装工!#REF!</definedName>
    <definedName name="路肩上層１" localSheetId="0">[26]構造物土工!#REF!</definedName>
    <definedName name="路肩上層１">[26]構造物土工!#REF!</definedName>
    <definedName name="路肩表層" localSheetId="0">[30]舗装工!#REF!</definedName>
    <definedName name="路肩表層">[30]舗装工!#REF!</definedName>
    <definedName name="路肩表層１" localSheetId="0">[26]構造物土工!#REF!</definedName>
    <definedName name="路肩表層１">[26]構造物土工!#REF!</definedName>
    <definedName name="路上２">[25]舗装計算書!$D$32</definedName>
    <definedName name="路盤" localSheetId="0">#REF!</definedName>
    <definedName name="路盤">#REF!</definedName>
    <definedName name="路表２">[25]舗装計算書!$D$31</definedName>
    <definedName name="路面標示2" localSheetId="0">#REF!</definedName>
    <definedName name="路面標示2">#REF!</definedName>
    <definedName name="路面標示工" localSheetId="0">[18]総括表!#REF!</definedName>
    <definedName name="路面標示工">[18]総括表!#REF!</definedName>
    <definedName name="路路">[30]舗装工!$K$25</definedName>
    <definedName name="労務" localSheetId="0">#REF!</definedName>
    <definedName name="労務">#REF!</definedName>
    <definedName name="労務単価入力欄" localSheetId="0">#REF!</definedName>
    <definedName name="労務単価入力欄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40" l="1"/>
  <c r="D11" i="40"/>
  <c r="C5" i="40" l="1"/>
  <c r="C133" i="35" l="1"/>
  <c r="A41" i="35" l="1"/>
  <c r="I1" i="22"/>
  <c r="I1" i="35" s="1"/>
  <c r="G13" i="40"/>
  <c r="G11" i="40" l="1"/>
  <c r="A81" i="35" l="1"/>
  <c r="I43" i="35"/>
  <c r="I85" i="35" s="1"/>
  <c r="I127" i="35" s="1"/>
  <c r="C91" i="35" l="1"/>
</calcChain>
</file>

<file path=xl/sharedStrings.xml><?xml version="1.0" encoding="utf-8"?>
<sst xmlns="http://schemas.openxmlformats.org/spreadsheetml/2006/main" count="202" uniqueCount="114">
  <si>
    <t>№</t>
  </si>
  <si>
    <t>区分</t>
  </si>
  <si>
    <t>品           目</t>
  </si>
  <si>
    <t>品   質 ・ 規   格</t>
  </si>
  <si>
    <t>数　　量</t>
  </si>
  <si>
    <t>単位</t>
  </si>
  <si>
    <t>単　　価</t>
  </si>
  <si>
    <t>金　　　額</t>
  </si>
  <si>
    <t>摘　　　要</t>
  </si>
  <si>
    <t>合計</t>
    <rPh sb="0" eb="2">
      <t>ゴウケイ</t>
    </rPh>
    <phoneticPr fontId="6"/>
  </si>
  <si>
    <t>式</t>
  </si>
  <si>
    <t>総合計</t>
    <rPh sb="0" eb="3">
      <t>ソウゴウケイ</t>
    </rPh>
    <phoneticPr fontId="6"/>
  </si>
  <si>
    <t>地方消費税相当額</t>
  </si>
  <si>
    <t>消費税及び</t>
  </si>
  <si>
    <t>工事価格</t>
  </si>
  <si>
    <t>一般管理費</t>
  </si>
  <si>
    <t>工事原価</t>
  </si>
  <si>
    <t>現場経費</t>
  </si>
  <si>
    <t>純工事費</t>
  </si>
  <si>
    <t>共通仮設費</t>
  </si>
  <si>
    <t>Ｅ</t>
    <phoneticPr fontId="3"/>
  </si>
  <si>
    <t>Ｂ</t>
    <phoneticPr fontId="3"/>
  </si>
  <si>
    <t>直接工事費</t>
    <phoneticPr fontId="6"/>
  </si>
  <si>
    <t>Ａ</t>
    <phoneticPr fontId="6"/>
  </si>
  <si>
    <t>区 分</t>
  </si>
  <si>
    <t>内訳書</t>
    <rPh sb="0" eb="3">
      <t>ウチワケショ</t>
    </rPh>
    <phoneticPr fontId="7"/>
  </si>
  <si>
    <t>式</t>
    <rPh sb="0" eb="1">
      <t>シキ</t>
    </rPh>
    <phoneticPr fontId="3"/>
  </si>
  <si>
    <t>Ｃ</t>
    <phoneticPr fontId="3"/>
  </si>
  <si>
    <t>Ｄ</t>
    <phoneticPr fontId="3"/>
  </si>
  <si>
    <t>Ｆ</t>
    <phoneticPr fontId="3"/>
  </si>
  <si>
    <t>電気設備工事</t>
    <rPh sb="0" eb="2">
      <t>デンキ</t>
    </rPh>
    <rPh sb="2" eb="4">
      <t>セツビ</t>
    </rPh>
    <rPh sb="4" eb="6">
      <t>コウジ</t>
    </rPh>
    <phoneticPr fontId="6"/>
  </si>
  <si>
    <t>電気設備工事</t>
    <rPh sb="0" eb="2">
      <t>デンキ</t>
    </rPh>
    <rPh sb="2" eb="4">
      <t>セツビ</t>
    </rPh>
    <rPh sb="4" eb="6">
      <t>コウジ</t>
    </rPh>
    <phoneticPr fontId="3"/>
  </si>
  <si>
    <t>1</t>
    <phoneticPr fontId="3"/>
  </si>
  <si>
    <t>2</t>
  </si>
  <si>
    <t>小計</t>
    <rPh sb="0" eb="2">
      <t>ショウケイ</t>
    </rPh>
    <phoneticPr fontId="6"/>
  </si>
  <si>
    <t>2</t>
    <phoneticPr fontId="3"/>
  </si>
  <si>
    <t>ｍ</t>
    <phoneticPr fontId="3"/>
  </si>
  <si>
    <t>個</t>
    <rPh sb="0" eb="1">
      <t>コ</t>
    </rPh>
    <phoneticPr fontId="3"/>
  </si>
  <si>
    <t>台</t>
    <rPh sb="0" eb="1">
      <t>ダイ</t>
    </rPh>
    <phoneticPr fontId="3"/>
  </si>
  <si>
    <t>ｍ</t>
  </si>
  <si>
    <t>発電設備工事</t>
    <rPh sb="0" eb="2">
      <t>ハツデン</t>
    </rPh>
    <rPh sb="2" eb="4">
      <t>セツビ</t>
    </rPh>
    <rPh sb="4" eb="6">
      <t>コウジ</t>
    </rPh>
    <phoneticPr fontId="3"/>
  </si>
  <si>
    <t>発電設備工事</t>
    <rPh sb="0" eb="2">
      <t>ハツデン</t>
    </rPh>
    <rPh sb="2" eb="4">
      <t>セツビ</t>
    </rPh>
    <rPh sb="4" eb="6">
      <t>コウジ</t>
    </rPh>
    <phoneticPr fontId="11"/>
  </si>
  <si>
    <t>電線管</t>
    <rPh sb="0" eb="3">
      <t>デンセンカン</t>
    </rPh>
    <phoneticPr fontId="3"/>
  </si>
  <si>
    <t>GP-54 露出</t>
    <rPh sb="6" eb="8">
      <t>ロシュツ</t>
    </rPh>
    <phoneticPr fontId="3"/>
  </si>
  <si>
    <t>EP-19 露出</t>
    <rPh sb="6" eb="8">
      <t>ロシュツ</t>
    </rPh>
    <phoneticPr fontId="3"/>
  </si>
  <si>
    <t>金属製可とう電線管</t>
    <rPh sb="0" eb="3">
      <t>キンゾクセイ</t>
    </rPh>
    <rPh sb="3" eb="4">
      <t>カ</t>
    </rPh>
    <rPh sb="6" eb="9">
      <t>デンセンカン</t>
    </rPh>
    <phoneticPr fontId="3"/>
  </si>
  <si>
    <t>ケーブルラック</t>
    <phoneticPr fontId="3"/>
  </si>
  <si>
    <t>電線</t>
    <rPh sb="0" eb="2">
      <t>デンセン</t>
    </rPh>
    <phoneticPr fontId="3"/>
  </si>
  <si>
    <t>受変電設備工事</t>
    <rPh sb="0" eb="3">
      <t>ジュヘンデン</t>
    </rPh>
    <rPh sb="3" eb="5">
      <t>セツビ</t>
    </rPh>
    <rPh sb="5" eb="7">
      <t>コウジ</t>
    </rPh>
    <phoneticPr fontId="11"/>
  </si>
  <si>
    <t>EM-IE 5.5mm2 管内</t>
    <rPh sb="13" eb="15">
      <t>カンナイ</t>
    </rPh>
    <phoneticPr fontId="3"/>
  </si>
  <si>
    <t>EM-IE 5.5mm2 ケーブルラック</t>
    <phoneticPr fontId="3"/>
  </si>
  <si>
    <t>ケーブル</t>
  </si>
  <si>
    <t>ケーブル</t>
    <phoneticPr fontId="3"/>
  </si>
  <si>
    <t>EM-CEE 2mm2-2C 管内</t>
    <rPh sb="15" eb="17">
      <t>カンナイ</t>
    </rPh>
    <phoneticPr fontId="3"/>
  </si>
  <si>
    <t>EM-CPEE-S 1.2mm-2P 管内</t>
    <rPh sb="19" eb="21">
      <t>カンナイ</t>
    </rPh>
    <phoneticPr fontId="3"/>
  </si>
  <si>
    <t>EM-CPEE-S 1.2mm-2P 天井内</t>
    <rPh sb="19" eb="21">
      <t>テンジョウ</t>
    </rPh>
    <rPh sb="21" eb="22">
      <t>ナイ</t>
    </rPh>
    <phoneticPr fontId="3"/>
  </si>
  <si>
    <t>EM-CPEE-S 1.2mm-2P ケーブルラック</t>
    <phoneticPr fontId="3"/>
  </si>
  <si>
    <t>EM-CE 60mm2-3C 管内</t>
    <rPh sb="15" eb="17">
      <t>カンナイ</t>
    </rPh>
    <phoneticPr fontId="3"/>
  </si>
  <si>
    <t>EM-CE 60mm2-3C ケーブルラック</t>
    <phoneticPr fontId="3"/>
  </si>
  <si>
    <t>プルボックス</t>
    <phoneticPr fontId="3"/>
  </si>
  <si>
    <t>SS400×400×300 SUS-WP セパレート付き</t>
    <rPh sb="26" eb="27">
      <t>ツ</t>
    </rPh>
    <phoneticPr fontId="3"/>
  </si>
  <si>
    <t>パワーコンディショナ</t>
    <phoneticPr fontId="3"/>
  </si>
  <si>
    <t>太陽電池</t>
    <rPh sb="0" eb="2">
      <t>タイヨウ</t>
    </rPh>
    <rPh sb="2" eb="4">
      <t>デンチ</t>
    </rPh>
    <phoneticPr fontId="3"/>
  </si>
  <si>
    <t>505W</t>
    <phoneticPr fontId="3"/>
  </si>
  <si>
    <t>枚</t>
    <rPh sb="0" eb="1">
      <t>マイ</t>
    </rPh>
    <phoneticPr fontId="9"/>
  </si>
  <si>
    <t>機械はつり</t>
    <rPh sb="0" eb="2">
      <t>キカイ</t>
    </rPh>
    <phoneticPr fontId="3"/>
  </si>
  <si>
    <t>か所</t>
    <rPh sb="1" eb="2">
      <t>ショ</t>
    </rPh>
    <phoneticPr fontId="9"/>
  </si>
  <si>
    <t>φ75</t>
    <phoneticPr fontId="3"/>
  </si>
  <si>
    <t>か所</t>
    <rPh sb="1" eb="2">
      <t>ショ</t>
    </rPh>
    <phoneticPr fontId="3"/>
  </si>
  <si>
    <t>配管用ブロック</t>
    <rPh sb="0" eb="2">
      <t>ハイカン</t>
    </rPh>
    <rPh sb="2" eb="3">
      <t>ヨウ</t>
    </rPh>
    <phoneticPr fontId="3"/>
  </si>
  <si>
    <t>GP-16 露出</t>
    <rPh sb="6" eb="8">
      <t>ロシュツ</t>
    </rPh>
    <phoneticPr fontId="3"/>
  </si>
  <si>
    <t>GP-28 露出</t>
    <rPh sb="6" eb="8">
      <t>ロシュツ</t>
    </rPh>
    <phoneticPr fontId="3"/>
  </si>
  <si>
    <t>GP-70 露出</t>
    <rPh sb="6" eb="8">
      <t>ロシュツ</t>
    </rPh>
    <phoneticPr fontId="3"/>
  </si>
  <si>
    <t>F2＃30WP</t>
    <phoneticPr fontId="3"/>
  </si>
  <si>
    <t>F2＃76WP</t>
    <phoneticPr fontId="3"/>
  </si>
  <si>
    <t>EM-CEE 2mm2-2C ケーブルラック</t>
  </si>
  <si>
    <t>H70(L150) ゴムベース付き</t>
    <rPh sb="15" eb="16">
      <t>ツ</t>
    </rPh>
    <phoneticPr fontId="3"/>
  </si>
  <si>
    <t>高所作業車（トラック架装リフト)</t>
    <phoneticPr fontId="3"/>
  </si>
  <si>
    <t>作業床高8.0～10.0m</t>
    <phoneticPr fontId="3"/>
  </si>
  <si>
    <t>既設キュービクル動力盤改造</t>
    <rPh sb="0" eb="2">
      <t>キセツ</t>
    </rPh>
    <rPh sb="8" eb="10">
      <t>ドウリョク</t>
    </rPh>
    <rPh sb="10" eb="11">
      <t>バン</t>
    </rPh>
    <rPh sb="11" eb="13">
      <t>カイゾウ</t>
    </rPh>
    <phoneticPr fontId="3"/>
  </si>
  <si>
    <t>Z35 300A-WP</t>
    <phoneticPr fontId="3"/>
  </si>
  <si>
    <t>日</t>
    <rPh sb="0" eb="1">
      <t>ヒ</t>
    </rPh>
    <phoneticPr fontId="3"/>
  </si>
  <si>
    <t>太陽電池架台</t>
    <rPh sb="0" eb="2">
      <t>タイヨウ</t>
    </rPh>
    <rPh sb="2" eb="4">
      <t>デンチ</t>
    </rPh>
    <rPh sb="4" eb="6">
      <t>カダイ</t>
    </rPh>
    <phoneticPr fontId="21"/>
  </si>
  <si>
    <t>試運転調整費</t>
    <rPh sb="0" eb="3">
      <t>シウンテン</t>
    </rPh>
    <rPh sb="3" eb="5">
      <t>チョウセイ</t>
    </rPh>
    <rPh sb="5" eb="6">
      <t>ヒ</t>
    </rPh>
    <phoneticPr fontId="21"/>
  </si>
  <si>
    <t>式</t>
    <rPh sb="0" eb="1">
      <t>シキ</t>
    </rPh>
    <phoneticPr fontId="3"/>
  </si>
  <si>
    <t>機器据付工事費</t>
    <rPh sb="0" eb="2">
      <t>キキ</t>
    </rPh>
    <rPh sb="2" eb="4">
      <t>スエツケ</t>
    </rPh>
    <rPh sb="4" eb="6">
      <t>コウジ</t>
    </rPh>
    <rPh sb="6" eb="7">
      <t>ヒ</t>
    </rPh>
    <phoneticPr fontId="22"/>
  </si>
  <si>
    <t>専用ケーブル（材料のみ）</t>
    <rPh sb="0" eb="2">
      <t>センヨウ</t>
    </rPh>
    <rPh sb="7" eb="9">
      <t>ザイリョウ</t>
    </rPh>
    <phoneticPr fontId="3"/>
  </si>
  <si>
    <t xml:space="preserve">5.5sq-1C </t>
    <phoneticPr fontId="3"/>
  </si>
  <si>
    <t>専用ケーブル敷設費</t>
    <rPh sb="6" eb="8">
      <t>フセツ</t>
    </rPh>
    <rPh sb="8" eb="9">
      <t>ヒ</t>
    </rPh>
    <phoneticPr fontId="3"/>
  </si>
  <si>
    <t>5.5sq-1C ケーブルラック</t>
    <phoneticPr fontId="3"/>
  </si>
  <si>
    <t>発生材積込</t>
    <rPh sb="0" eb="2">
      <t>ハッセイ</t>
    </rPh>
    <rPh sb="2" eb="3">
      <t>ザイ</t>
    </rPh>
    <rPh sb="3" eb="5">
      <t>ツミコミ</t>
    </rPh>
    <phoneticPr fontId="3"/>
  </si>
  <si>
    <t>コンクリート類　人力</t>
    <phoneticPr fontId="3"/>
  </si>
  <si>
    <t>㎥</t>
    <phoneticPr fontId="9"/>
  </si>
  <si>
    <t>ダンプトラック　2t積級　人力積込</t>
    <phoneticPr fontId="3"/>
  </si>
  <si>
    <t>発生材運搬</t>
    <rPh sb="0" eb="2">
      <t>ハッセイ</t>
    </rPh>
    <rPh sb="2" eb="3">
      <t>ザイ</t>
    </rPh>
    <rPh sb="3" eb="5">
      <t>ウンパン</t>
    </rPh>
    <phoneticPr fontId="3"/>
  </si>
  <si>
    <t>発生材処分</t>
    <rPh sb="0" eb="2">
      <t>ハッセイ</t>
    </rPh>
    <rPh sb="2" eb="3">
      <t>ザイ</t>
    </rPh>
    <rPh sb="3" eb="5">
      <t>ショブン</t>
    </rPh>
    <phoneticPr fontId="3"/>
  </si>
  <si>
    <t>ｺﾝｸﾘｰﾄがら</t>
  </si>
  <si>
    <t>ｔ</t>
    <phoneticPr fontId="9"/>
  </si>
  <si>
    <t>3</t>
    <phoneticPr fontId="3"/>
  </si>
  <si>
    <t>処分費</t>
    <rPh sb="0" eb="3">
      <t>ショブンヒ</t>
    </rPh>
    <phoneticPr fontId="3"/>
  </si>
  <si>
    <t>3</t>
    <phoneticPr fontId="3"/>
  </si>
  <si>
    <t>小型計測器プログラム更新費</t>
    <rPh sb="0" eb="2">
      <t>コガタ</t>
    </rPh>
    <rPh sb="2" eb="5">
      <t>ケイソクキ</t>
    </rPh>
    <rPh sb="12" eb="13">
      <t>ヒ</t>
    </rPh>
    <phoneticPr fontId="3"/>
  </si>
  <si>
    <t>パワーコンディショナー２台追加</t>
    <rPh sb="12" eb="13">
      <t>ダイ</t>
    </rPh>
    <rPh sb="13" eb="15">
      <t>ツイカ</t>
    </rPh>
    <phoneticPr fontId="3"/>
  </si>
  <si>
    <t>レッカー、アンカー打設含む</t>
    <phoneticPr fontId="3"/>
  </si>
  <si>
    <t>無筋コンクリート類 DID区間有　27.5km以下</t>
    <phoneticPr fontId="3"/>
  </si>
  <si>
    <t>外部足場</t>
    <rPh sb="0" eb="2">
      <t>ガイブ</t>
    </rPh>
    <rPh sb="2" eb="4">
      <t>アシバ</t>
    </rPh>
    <phoneticPr fontId="3"/>
  </si>
  <si>
    <t>昇降階段含む</t>
    <phoneticPr fontId="3"/>
  </si>
  <si>
    <t>工事名称</t>
    <rPh sb="0" eb="2">
      <t>コウジ</t>
    </rPh>
    <rPh sb="2" eb="4">
      <t>メイショウ</t>
    </rPh>
    <phoneticPr fontId="7"/>
  </si>
  <si>
    <t>工事場所</t>
    <rPh sb="0" eb="2">
      <t>コウジ</t>
    </rPh>
    <rPh sb="2" eb="4">
      <t>バショ</t>
    </rPh>
    <phoneticPr fontId="7"/>
  </si>
  <si>
    <t>鳥取市若葉台北一丁目１番１号</t>
    <rPh sb="0" eb="3">
      <t>トットリシ</t>
    </rPh>
    <rPh sb="3" eb="6">
      <t>ワカバダイ</t>
    </rPh>
    <rPh sb="6" eb="7">
      <t>キタ</t>
    </rPh>
    <rPh sb="7" eb="8">
      <t>1</t>
    </rPh>
    <rPh sb="8" eb="10">
      <t>チョウメ</t>
    </rPh>
    <rPh sb="11" eb="12">
      <t>バン</t>
    </rPh>
    <rPh sb="13" eb="14">
      <t>ゴウ</t>
    </rPh>
    <phoneticPr fontId="7"/>
  </si>
  <si>
    <t>金　　　　　　　　　　　　　　　　　円　也</t>
    <phoneticPr fontId="6"/>
  </si>
  <si>
    <t>令和８年度</t>
    <rPh sb="0" eb="2">
      <t>レイワ</t>
    </rPh>
    <rPh sb="3" eb="5">
      <t>ネンド</t>
    </rPh>
    <phoneticPr fontId="7"/>
  </si>
  <si>
    <t>本部講義棟太陽光発電設備設置工事（電気設備）</t>
  </si>
  <si>
    <t>【公告用】</t>
    <rPh sb="1" eb="3">
      <t>コウコク</t>
    </rPh>
    <rPh sb="3" eb="4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</si>
</sst>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_ "/>
    <numFmt numFmtId="177" formatCode="#,##0_);[Red]\(#,##0\)"/>
    <numFmt numFmtId="178" formatCode="&quot;舗装 &quot;#,##0"/>
    <numFmt numFmtId="179" formatCode="&quot;解体等 &quot;#,##0"/>
    <numFmt numFmtId="180" formatCode="&quot;処分 &quot;#,##0"/>
    <numFmt numFmtId="181" formatCode="&quot;解体 &quot;#,##0"/>
    <numFmt numFmtId="182" formatCode="#,##0_ "/>
    <numFmt numFmtId="183" formatCode="&quot;シート頁数は&quot;\,0"/>
    <numFmt numFmtId="184" formatCode="#,##0.000"/>
    <numFmt numFmtId="185" formatCode="&quot;&quot;&quot; 金 &quot;&quot;&quot;#,###&quot; 円也 &quot;"/>
  </numFmts>
  <fonts count="30" x14ac:knownFonts="1"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indexed="10"/>
      <name val="ＭＳ 明朝"/>
      <family val="1"/>
      <charset val="128"/>
    </font>
    <font>
      <u/>
      <sz val="9"/>
      <color indexed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24"/>
      <name val="ＭＳ Ｐ明朝"/>
      <family val="1"/>
      <charset val="128"/>
    </font>
    <font>
      <b/>
      <sz val="11"/>
      <color rgb="FF3F3F3F"/>
      <name val="ＭＳ Ｐゴシック"/>
      <family val="2"/>
      <charset val="128"/>
      <scheme val="minor"/>
    </font>
    <font>
      <sz val="24"/>
      <name val="ＭＳ 明朝"/>
      <family val="1"/>
      <charset val="128"/>
    </font>
    <font>
      <u/>
      <sz val="16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0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thin">
        <color indexed="8"/>
      </left>
      <right/>
      <top style="dotted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8"/>
      </left>
      <right/>
      <top style="dotted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3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/>
    <xf numFmtId="0" fontId="17" fillId="0" borderId="0">
      <alignment vertical="center"/>
    </xf>
  </cellStyleXfs>
  <cellXfs count="297">
    <xf numFmtId="0" fontId="0" fillId="0" borderId="0" xfId="0">
      <alignment vertical="center"/>
    </xf>
    <xf numFmtId="49" fontId="2" fillId="0" borderId="0" xfId="1" applyNumberFormat="1" applyFont="1" applyAlignment="1" applyProtection="1">
      <alignment horizontal="center" vertical="center" shrinkToFit="1"/>
      <protection locked="0"/>
    </xf>
    <xf numFmtId="3" fontId="2" fillId="0" borderId="0" xfId="1" applyFont="1" applyAlignment="1" applyProtection="1">
      <alignment vertical="center" shrinkToFit="1"/>
      <protection locked="0"/>
    </xf>
    <xf numFmtId="176" fontId="2" fillId="0" borderId="0" xfId="1" applyNumberFormat="1" applyFont="1" applyAlignment="1" applyProtection="1">
      <alignment vertical="center"/>
      <protection locked="0"/>
    </xf>
    <xf numFmtId="49" fontId="2" fillId="0" borderId="0" xfId="1" applyNumberFormat="1" applyFont="1" applyAlignment="1" applyProtection="1">
      <alignment horizontal="center" vertical="center"/>
      <protection locked="0"/>
    </xf>
    <xf numFmtId="177" fontId="2" fillId="0" borderId="0" xfId="1" applyNumberFormat="1" applyFont="1" applyAlignment="1" applyProtection="1">
      <alignment vertical="center"/>
      <protection locked="0"/>
    </xf>
    <xf numFmtId="177" fontId="2" fillId="0" borderId="0" xfId="1" applyNumberFormat="1" applyFont="1" applyAlignment="1" applyProtection="1">
      <alignment horizontal="right" vertical="center"/>
      <protection locked="0"/>
    </xf>
    <xf numFmtId="3" fontId="2" fillId="0" borderId="1" xfId="1" applyFont="1" applyBorder="1" applyAlignment="1" applyProtection="1">
      <alignment horizontal="right" vertical="center" shrinkToFit="1"/>
      <protection locked="0"/>
    </xf>
    <xf numFmtId="3" fontId="2" fillId="0" borderId="0" xfId="1" applyFont="1" applyAlignment="1" applyProtection="1">
      <alignment vertical="center"/>
      <protection locked="0"/>
    </xf>
    <xf numFmtId="49" fontId="2" fillId="0" borderId="2" xfId="1" applyNumberFormat="1" applyFont="1" applyBorder="1" applyAlignment="1" applyProtection="1">
      <alignment horizontal="center" vertical="center" shrinkToFit="1"/>
      <protection locked="0"/>
    </xf>
    <xf numFmtId="3" fontId="2" fillId="0" borderId="3" xfId="1" applyFont="1" applyBorder="1" applyAlignment="1" applyProtection="1">
      <alignment vertical="center" shrinkToFit="1"/>
      <protection locked="0"/>
    </xf>
    <xf numFmtId="3" fontId="2" fillId="0" borderId="4" xfId="1" applyFont="1" applyBorder="1" applyAlignment="1" applyProtection="1">
      <alignment vertical="center" shrinkToFit="1"/>
      <protection locked="0"/>
    </xf>
    <xf numFmtId="176" fontId="2" fillId="0" borderId="4" xfId="1" applyNumberFormat="1" applyFont="1" applyBorder="1" applyAlignment="1" applyProtection="1">
      <alignment vertical="center"/>
      <protection locked="0"/>
    </xf>
    <xf numFmtId="49" fontId="2" fillId="0" borderId="4" xfId="1" applyNumberFormat="1" applyFont="1" applyBorder="1" applyAlignment="1" applyProtection="1">
      <alignment horizontal="center" vertical="center"/>
      <protection locked="0"/>
    </xf>
    <xf numFmtId="177" fontId="2" fillId="0" borderId="4" xfId="1" applyNumberFormat="1" applyFont="1" applyBorder="1" applyAlignment="1" applyProtection="1">
      <alignment vertical="center"/>
      <protection locked="0"/>
    </xf>
    <xf numFmtId="3" fontId="2" fillId="0" borderId="5" xfId="1" applyFont="1" applyBorder="1" applyAlignment="1" applyProtection="1">
      <alignment vertical="center" shrinkToFit="1"/>
      <protection locked="0"/>
    </xf>
    <xf numFmtId="49" fontId="2" fillId="0" borderId="6" xfId="1" applyNumberFormat="1" applyFont="1" applyBorder="1" applyAlignment="1" applyProtection="1">
      <alignment horizontal="center" vertical="center" shrinkToFit="1"/>
      <protection locked="0"/>
    </xf>
    <xf numFmtId="3" fontId="2" fillId="0" borderId="7" xfId="1" applyFont="1" applyBorder="1" applyAlignment="1" applyProtection="1">
      <alignment horizontal="center" vertical="center" shrinkToFit="1"/>
      <protection locked="0"/>
    </xf>
    <xf numFmtId="3" fontId="2" fillId="0" borderId="8" xfId="1" applyFont="1" applyBorder="1" applyAlignment="1" applyProtection="1">
      <alignment horizontal="center" vertical="center" shrinkToFit="1"/>
      <protection locked="0"/>
    </xf>
    <xf numFmtId="176" fontId="2" fillId="0" borderId="8" xfId="1" applyNumberFormat="1" applyFont="1" applyBorder="1" applyAlignment="1" applyProtection="1">
      <alignment horizontal="center" vertical="center"/>
      <protection locked="0"/>
    </xf>
    <xf numFmtId="49" fontId="2" fillId="0" borderId="8" xfId="1" applyNumberFormat="1" applyFont="1" applyBorder="1" applyAlignment="1" applyProtection="1">
      <alignment horizontal="center" vertical="center"/>
      <protection locked="0"/>
    </xf>
    <xf numFmtId="177" fontId="2" fillId="0" borderId="8" xfId="1" applyNumberFormat="1" applyFont="1" applyBorder="1" applyAlignment="1" applyProtection="1">
      <alignment horizontal="center" vertical="center"/>
      <protection locked="0"/>
    </xf>
    <xf numFmtId="3" fontId="2" fillId="0" borderId="9" xfId="1" applyFont="1" applyBorder="1" applyAlignment="1" applyProtection="1">
      <alignment horizontal="center" vertical="center" shrinkToFit="1"/>
      <protection locked="0"/>
    </xf>
    <xf numFmtId="49" fontId="2" fillId="0" borderId="10" xfId="1" applyNumberFormat="1" applyFont="1" applyBorder="1" applyAlignment="1" applyProtection="1">
      <alignment horizontal="center" vertical="center" shrinkToFit="1"/>
      <protection locked="0"/>
    </xf>
    <xf numFmtId="3" fontId="2" fillId="0" borderId="11" xfId="1" applyFont="1" applyBorder="1" applyAlignment="1" applyProtection="1">
      <alignment vertical="center" shrinkToFit="1"/>
      <protection locked="0"/>
    </xf>
    <xf numFmtId="3" fontId="2" fillId="0" borderId="12" xfId="1" applyFont="1" applyBorder="1" applyAlignment="1" applyProtection="1">
      <alignment vertical="center" shrinkToFit="1"/>
      <protection locked="0"/>
    </xf>
    <xf numFmtId="176" fontId="2" fillId="0" borderId="12" xfId="1" applyNumberFormat="1" applyFont="1" applyBorder="1" applyAlignment="1" applyProtection="1">
      <alignment vertical="center"/>
      <protection locked="0"/>
    </xf>
    <xf numFmtId="49" fontId="2" fillId="0" borderId="12" xfId="1" applyNumberFormat="1" applyFont="1" applyBorder="1" applyAlignment="1" applyProtection="1">
      <alignment horizontal="center" vertical="center"/>
      <protection locked="0"/>
    </xf>
    <xf numFmtId="177" fontId="2" fillId="0" borderId="12" xfId="1" applyNumberFormat="1" applyFont="1" applyBorder="1" applyAlignment="1" applyProtection="1">
      <alignment vertical="center"/>
      <protection locked="0"/>
    </xf>
    <xf numFmtId="3" fontId="2" fillId="0" borderId="13" xfId="1" applyFont="1" applyBorder="1" applyAlignment="1" applyProtection="1">
      <alignment vertical="center" shrinkToFit="1"/>
      <protection locked="0"/>
    </xf>
    <xf numFmtId="49" fontId="4" fillId="0" borderId="14" xfId="1" applyNumberFormat="1" applyFont="1" applyBorder="1" applyAlignment="1" applyProtection="1">
      <alignment horizontal="center" vertical="center"/>
      <protection locked="0"/>
    </xf>
    <xf numFmtId="177" fontId="4" fillId="0" borderId="14" xfId="1" applyNumberFormat="1" applyFont="1" applyBorder="1" applyAlignment="1" applyProtection="1">
      <alignment vertical="center"/>
      <protection locked="0" hidden="1"/>
    </xf>
    <xf numFmtId="3" fontId="2" fillId="0" borderId="15" xfId="1" applyFont="1" applyBorder="1" applyAlignment="1" applyProtection="1">
      <alignment horizontal="center" vertical="center"/>
      <protection locked="0"/>
    </xf>
    <xf numFmtId="3" fontId="2" fillId="0" borderId="8" xfId="1" applyFont="1" applyBorder="1" applyAlignment="1" applyProtection="1">
      <alignment vertical="center" shrinkToFit="1"/>
      <protection locked="0"/>
    </xf>
    <xf numFmtId="49" fontId="2" fillId="0" borderId="16" xfId="1" applyNumberFormat="1" applyFont="1" applyBorder="1" applyAlignment="1" applyProtection="1">
      <alignment horizontal="center" vertical="center"/>
      <protection locked="0"/>
    </xf>
    <xf numFmtId="177" fontId="2" fillId="0" borderId="17" xfId="1" applyNumberFormat="1" applyFont="1" applyBorder="1" applyAlignment="1" applyProtection="1">
      <alignment vertical="center"/>
      <protection locked="0" hidden="1"/>
    </xf>
    <xf numFmtId="3" fontId="2" fillId="0" borderId="6" xfId="1" applyFont="1" applyBorder="1" applyAlignment="1" applyProtection="1">
      <alignment horizontal="center" vertical="center"/>
      <protection locked="0"/>
    </xf>
    <xf numFmtId="3" fontId="2" fillId="0" borderId="18" xfId="1" applyFont="1" applyBorder="1" applyAlignment="1" applyProtection="1">
      <alignment vertical="center" shrinkToFit="1"/>
      <protection locked="0"/>
    </xf>
    <xf numFmtId="3" fontId="2" fillId="0" borderId="20" xfId="1" applyFont="1" applyBorder="1" applyAlignment="1" applyProtection="1">
      <alignment vertical="center" shrinkToFit="1"/>
      <protection locked="0"/>
    </xf>
    <xf numFmtId="49" fontId="2" fillId="0" borderId="17" xfId="1" applyNumberFormat="1" applyFont="1" applyBorder="1" applyAlignment="1" applyProtection="1">
      <alignment horizontal="center" vertical="center"/>
      <protection locked="0"/>
    </xf>
    <xf numFmtId="177" fontId="2" fillId="0" borderId="16" xfId="1" applyNumberFormat="1" applyFont="1" applyBorder="1" applyAlignment="1" applyProtection="1">
      <alignment vertical="center"/>
      <protection locked="0" hidden="1"/>
    </xf>
    <xf numFmtId="49" fontId="2" fillId="0" borderId="21" xfId="1" applyNumberFormat="1" applyFont="1" applyBorder="1" applyAlignment="1" applyProtection="1">
      <alignment horizontal="center" vertical="center" shrinkToFit="1"/>
      <protection locked="0"/>
    </xf>
    <xf numFmtId="3" fontId="2" fillId="0" borderId="7" xfId="2" applyNumberFormat="1" applyFont="1" applyFill="1" applyBorder="1" applyAlignment="1" applyProtection="1">
      <alignment vertical="center" shrinkToFit="1"/>
      <protection locked="0"/>
    </xf>
    <xf numFmtId="178" fontId="2" fillId="0" borderId="9" xfId="1" applyNumberFormat="1" applyFont="1" applyBorder="1" applyAlignment="1" applyProtection="1">
      <alignment vertical="center" shrinkToFit="1"/>
      <protection locked="0"/>
    </xf>
    <xf numFmtId="3" fontId="2" fillId="0" borderId="19" xfId="1" applyFont="1" applyBorder="1" applyAlignment="1" applyProtection="1">
      <alignment vertical="center" shrinkToFit="1"/>
      <protection locked="0"/>
    </xf>
    <xf numFmtId="179" fontId="2" fillId="0" borderId="23" xfId="1" applyNumberFormat="1" applyFont="1" applyBorder="1" applyAlignment="1" applyProtection="1">
      <alignment vertical="center" shrinkToFit="1"/>
      <protection locked="0"/>
    </xf>
    <xf numFmtId="180" fontId="2" fillId="0" borderId="9" xfId="1" applyNumberFormat="1" applyFont="1" applyBorder="1" applyAlignment="1" applyProtection="1">
      <alignment vertical="center" shrinkToFit="1"/>
      <protection locked="0"/>
    </xf>
    <xf numFmtId="181" fontId="2" fillId="0" borderId="23" xfId="1" applyNumberFormat="1" applyFont="1" applyBorder="1" applyAlignment="1" applyProtection="1">
      <alignment vertical="center" shrinkToFit="1"/>
      <protection locked="0"/>
    </xf>
    <xf numFmtId="3" fontId="2" fillId="0" borderId="7" xfId="1" applyFont="1" applyBorder="1" applyAlignment="1" applyProtection="1">
      <alignment vertical="center" shrinkToFit="1"/>
      <protection locked="0"/>
    </xf>
    <xf numFmtId="49" fontId="4" fillId="0" borderId="19" xfId="1" applyNumberFormat="1" applyFont="1" applyBorder="1" applyAlignment="1" applyProtection="1">
      <alignment horizontal="center" vertical="center"/>
      <protection locked="0"/>
    </xf>
    <xf numFmtId="177" fontId="4" fillId="0" borderId="19" xfId="1" applyNumberFormat="1" applyFont="1" applyBorder="1" applyAlignment="1" applyProtection="1">
      <alignment vertical="center"/>
      <protection locked="0"/>
    </xf>
    <xf numFmtId="177" fontId="2" fillId="0" borderId="24" xfId="1" applyNumberFormat="1" applyFont="1" applyBorder="1" applyAlignment="1" applyProtection="1">
      <alignment vertical="center"/>
      <protection locked="0"/>
    </xf>
    <xf numFmtId="180" fontId="2" fillId="0" borderId="20" xfId="1" applyNumberFormat="1" applyFont="1" applyBorder="1" applyAlignment="1" applyProtection="1">
      <alignment vertical="center" shrinkToFit="1"/>
      <protection locked="0"/>
    </xf>
    <xf numFmtId="49" fontId="2" fillId="0" borderId="25" xfId="1" applyNumberFormat="1" applyFont="1" applyBorder="1" applyAlignment="1" applyProtection="1">
      <alignment horizontal="center" vertical="center"/>
      <protection locked="0"/>
    </xf>
    <xf numFmtId="177" fontId="2" fillId="0" borderId="25" xfId="1" applyNumberFormat="1" applyFont="1" applyBorder="1" applyAlignment="1" applyProtection="1">
      <alignment vertical="center"/>
      <protection locked="0"/>
    </xf>
    <xf numFmtId="49" fontId="2" fillId="0" borderId="26" xfId="1" applyNumberFormat="1" applyFont="1" applyBorder="1" applyAlignment="1" applyProtection="1">
      <alignment horizontal="centerContinuous" vertical="center" shrinkToFit="1"/>
      <protection locked="0"/>
    </xf>
    <xf numFmtId="3" fontId="2" fillId="0" borderId="26" xfId="1" applyFont="1" applyBorder="1" applyAlignment="1" applyProtection="1">
      <alignment horizontal="centerContinuous" vertical="center" shrinkToFit="1"/>
      <protection locked="0"/>
    </xf>
    <xf numFmtId="176" fontId="2" fillId="0" borderId="26" xfId="1" applyNumberFormat="1" applyFont="1" applyBorder="1" applyAlignment="1" applyProtection="1">
      <alignment horizontal="centerContinuous" vertical="center"/>
      <protection locked="0"/>
    </xf>
    <xf numFmtId="49" fontId="2" fillId="0" borderId="26" xfId="1" applyNumberFormat="1" applyFont="1" applyBorder="1" applyAlignment="1" applyProtection="1">
      <alignment horizontal="centerContinuous" vertical="center"/>
      <protection locked="0"/>
    </xf>
    <xf numFmtId="177" fontId="2" fillId="0" borderId="26" xfId="1" applyNumberFormat="1" applyFont="1" applyBorder="1" applyAlignment="1" applyProtection="1">
      <alignment horizontal="centerContinuous" vertical="center"/>
      <protection locked="0"/>
    </xf>
    <xf numFmtId="49" fontId="2" fillId="0" borderId="0" xfId="1" applyNumberFormat="1" applyFont="1" applyAlignment="1" applyProtection="1">
      <alignment vertical="center" shrinkToFit="1"/>
      <protection locked="0"/>
    </xf>
    <xf numFmtId="49" fontId="2" fillId="0" borderId="0" xfId="1" applyNumberFormat="1" applyFont="1" applyAlignment="1" applyProtection="1">
      <alignment vertical="center"/>
      <protection locked="0"/>
    </xf>
    <xf numFmtId="3" fontId="2" fillId="0" borderId="11" xfId="1" applyFont="1" applyBorder="1" applyAlignment="1" applyProtection="1">
      <alignment horizontal="distributed" vertical="top" shrinkToFit="1"/>
      <protection locked="0"/>
    </xf>
    <xf numFmtId="3" fontId="2" fillId="0" borderId="0" xfId="1" applyFont="1" applyAlignment="1" applyProtection="1">
      <alignment horizontal="right" vertical="center" shrinkToFit="1"/>
      <protection locked="0"/>
    </xf>
    <xf numFmtId="3" fontId="2" fillId="0" borderId="19" xfId="0" applyNumberFormat="1" applyFont="1" applyBorder="1" applyAlignment="1" applyProtection="1">
      <alignment vertical="center" shrinkToFit="1"/>
      <protection locked="0"/>
    </xf>
    <xf numFmtId="3" fontId="12" fillId="0" borderId="9" xfId="0" applyNumberFormat="1" applyFont="1" applyBorder="1" applyAlignment="1" applyProtection="1">
      <alignment vertical="center" shrinkToFit="1"/>
      <protection locked="0"/>
    </xf>
    <xf numFmtId="3" fontId="2" fillId="0" borderId="30" xfId="1" applyFont="1" applyBorder="1" applyAlignment="1" applyProtection="1">
      <alignment vertical="center" shrinkToFit="1"/>
      <protection locked="0"/>
    </xf>
    <xf numFmtId="182" fontId="2" fillId="0" borderId="16" xfId="1" applyNumberFormat="1" applyFont="1" applyBorder="1" applyAlignment="1" applyProtection="1">
      <alignment vertical="center"/>
      <protection locked="0"/>
    </xf>
    <xf numFmtId="3" fontId="2" fillId="0" borderId="22" xfId="1" applyFont="1" applyBorder="1" applyAlignment="1" applyProtection="1">
      <alignment vertical="center" shrinkToFit="1"/>
      <protection locked="0"/>
    </xf>
    <xf numFmtId="3" fontId="2" fillId="0" borderId="31" xfId="1" applyFont="1" applyBorder="1" applyAlignment="1" applyProtection="1">
      <alignment horizontal="center" vertical="center"/>
      <protection locked="0"/>
    </xf>
    <xf numFmtId="177" fontId="12" fillId="0" borderId="17" xfId="1" applyNumberFormat="1" applyFont="1" applyBorder="1" applyAlignment="1" applyProtection="1">
      <alignment vertical="center"/>
      <protection locked="0" hidden="1"/>
    </xf>
    <xf numFmtId="177" fontId="12" fillId="0" borderId="14" xfId="1" applyNumberFormat="1" applyFont="1" applyBorder="1" applyAlignment="1" applyProtection="1">
      <alignment vertical="center"/>
      <protection locked="0" hidden="1"/>
    </xf>
    <xf numFmtId="3" fontId="12" fillId="0" borderId="9" xfId="1" applyFont="1" applyBorder="1" applyAlignment="1" applyProtection="1">
      <alignment vertical="center" shrinkToFit="1"/>
      <protection locked="0"/>
    </xf>
    <xf numFmtId="3" fontId="2" fillId="0" borderId="0" xfId="1" applyFont="1" applyAlignment="1" applyProtection="1">
      <alignment horizontal="centerContinuous" vertical="center" shrinkToFit="1"/>
      <protection locked="0"/>
    </xf>
    <xf numFmtId="177" fontId="2" fillId="0" borderId="0" xfId="1" applyNumberFormat="1" applyFont="1" applyAlignment="1" applyProtection="1">
      <alignment horizontal="centerContinuous" vertical="center"/>
      <protection locked="0"/>
    </xf>
    <xf numFmtId="3" fontId="2" fillId="0" borderId="32" xfId="1" applyFont="1" applyBorder="1" applyAlignment="1" applyProtection="1">
      <alignment vertical="center" shrinkToFit="1"/>
      <protection locked="0"/>
    </xf>
    <xf numFmtId="177" fontId="2" fillId="0" borderId="33" xfId="1" applyNumberFormat="1" applyFont="1" applyBorder="1" applyAlignment="1" applyProtection="1">
      <alignment vertical="center"/>
      <protection locked="0" hidden="1"/>
    </xf>
    <xf numFmtId="49" fontId="2" fillId="0" borderId="33" xfId="1" applyNumberFormat="1" applyFont="1" applyBorder="1" applyAlignment="1" applyProtection="1">
      <alignment horizontal="center" vertical="center"/>
      <protection locked="0"/>
    </xf>
    <xf numFmtId="182" fontId="2" fillId="0" borderId="33" xfId="1" applyNumberFormat="1" applyFont="1" applyBorder="1" applyAlignment="1" applyProtection="1">
      <alignment vertical="center"/>
      <protection locked="0"/>
    </xf>
    <xf numFmtId="10" fontId="2" fillId="0" borderId="33" xfId="1" applyNumberFormat="1" applyFont="1" applyBorder="1" applyAlignment="1" applyProtection="1">
      <alignment vertical="center" shrinkToFit="1"/>
      <protection locked="0"/>
    </xf>
    <xf numFmtId="3" fontId="2" fillId="0" borderId="34" xfId="1" applyFont="1" applyBorder="1" applyAlignment="1" applyProtection="1">
      <alignment vertical="center" shrinkToFit="1"/>
      <protection locked="0"/>
    </xf>
    <xf numFmtId="49" fontId="2" fillId="0" borderId="35" xfId="1" applyNumberFormat="1" applyFont="1" applyBorder="1" applyAlignment="1" applyProtection="1">
      <alignment horizontal="center" vertical="center" shrinkToFit="1"/>
      <protection locked="0"/>
    </xf>
    <xf numFmtId="3" fontId="2" fillId="0" borderId="36" xfId="1" applyFont="1" applyBorder="1" applyAlignment="1" applyProtection="1">
      <alignment vertical="center" shrinkToFit="1"/>
      <protection locked="0"/>
    </xf>
    <xf numFmtId="182" fontId="4" fillId="0" borderId="14" xfId="1" applyNumberFormat="1" applyFont="1" applyBorder="1" applyAlignment="1" applyProtection="1">
      <alignment vertical="center"/>
      <protection locked="0"/>
    </xf>
    <xf numFmtId="3" fontId="2" fillId="0" borderId="27" xfId="1" applyFont="1" applyBorder="1" applyAlignment="1" applyProtection="1">
      <alignment vertical="center" shrinkToFit="1"/>
      <protection locked="0"/>
    </xf>
    <xf numFmtId="3" fontId="2" fillId="0" borderId="37" xfId="1" applyFont="1" applyBorder="1" applyAlignment="1" applyProtection="1">
      <alignment vertical="center" shrinkToFit="1"/>
      <protection locked="0"/>
    </xf>
    <xf numFmtId="49" fontId="2" fillId="0" borderId="38" xfId="1" applyNumberFormat="1" applyFont="1" applyBorder="1" applyAlignment="1" applyProtection="1">
      <alignment horizontal="center" vertical="center" shrinkToFit="1"/>
      <protection locked="0"/>
    </xf>
    <xf numFmtId="3" fontId="2" fillId="0" borderId="39" xfId="1" applyFont="1" applyBorder="1" applyAlignment="1" applyProtection="1">
      <alignment vertical="center" shrinkToFit="1"/>
      <protection locked="0"/>
    </xf>
    <xf numFmtId="10" fontId="2" fillId="0" borderId="17" xfId="1" applyNumberFormat="1" applyFont="1" applyBorder="1" applyAlignment="1" applyProtection="1">
      <alignment vertical="center" shrinkToFit="1"/>
      <protection locked="0"/>
    </xf>
    <xf numFmtId="3" fontId="2" fillId="0" borderId="40" xfId="1" applyFont="1" applyBorder="1" applyAlignment="1" applyProtection="1">
      <alignment vertical="center" shrinkToFit="1"/>
      <protection locked="0"/>
    </xf>
    <xf numFmtId="49" fontId="2" fillId="0" borderId="41" xfId="1" applyNumberFormat="1" applyFont="1" applyBorder="1" applyAlignment="1" applyProtection="1">
      <alignment horizontal="center" vertical="center" shrinkToFit="1"/>
      <protection locked="0"/>
    </xf>
    <xf numFmtId="3" fontId="2" fillId="0" borderId="42" xfId="1" applyFont="1" applyBorder="1" applyAlignment="1" applyProtection="1">
      <alignment vertical="center" shrinkToFit="1"/>
      <protection locked="0"/>
    </xf>
    <xf numFmtId="3" fontId="2" fillId="0" borderId="16" xfId="1" applyFont="1" applyBorder="1" applyAlignment="1" applyProtection="1">
      <alignment vertical="center" shrinkToFit="1"/>
      <protection locked="0"/>
    </xf>
    <xf numFmtId="3" fontId="2" fillId="0" borderId="43" xfId="1" applyFont="1" applyBorder="1" applyAlignment="1" applyProtection="1">
      <alignment vertical="center" shrinkToFit="1"/>
      <protection locked="0"/>
    </xf>
    <xf numFmtId="49" fontId="2" fillId="0" borderId="44" xfId="1" applyNumberFormat="1" applyFont="1" applyBorder="1" applyAlignment="1" applyProtection="1">
      <alignment horizontal="center" vertical="center" shrinkToFit="1"/>
      <protection locked="0"/>
    </xf>
    <xf numFmtId="3" fontId="2" fillId="0" borderId="17" xfId="1" applyFont="1" applyBorder="1" applyAlignment="1" applyProtection="1">
      <alignment vertical="center" shrinkToFit="1"/>
      <protection locked="0"/>
    </xf>
    <xf numFmtId="0" fontId="2" fillId="0" borderId="40" xfId="1" applyNumberFormat="1" applyFont="1" applyBorder="1" applyAlignment="1" applyProtection="1">
      <alignment vertical="center" shrinkToFit="1"/>
      <protection locked="0"/>
    </xf>
    <xf numFmtId="0" fontId="2" fillId="0" borderId="37" xfId="1" applyNumberFormat="1" applyFont="1" applyBorder="1" applyAlignment="1" applyProtection="1">
      <alignment vertical="center" shrinkToFit="1"/>
      <protection locked="0"/>
    </xf>
    <xf numFmtId="177" fontId="4" fillId="0" borderId="45" xfId="1" applyNumberFormat="1" applyFont="1" applyBorder="1" applyAlignment="1" applyProtection="1">
      <alignment vertical="center"/>
      <protection locked="0" hidden="1"/>
    </xf>
    <xf numFmtId="3" fontId="2" fillId="0" borderId="40" xfId="1" applyFont="1" applyBorder="1" applyAlignment="1" applyProtection="1">
      <alignment horizontal="left" vertical="center" shrinkToFit="1"/>
      <protection locked="0"/>
    </xf>
    <xf numFmtId="177" fontId="2" fillId="0" borderId="33" xfId="1" applyNumberFormat="1" applyFont="1" applyBorder="1" applyAlignment="1" applyProtection="1">
      <alignment vertical="center"/>
      <protection locked="0"/>
    </xf>
    <xf numFmtId="176" fontId="2" fillId="0" borderId="33" xfId="1" applyNumberFormat="1" applyFont="1" applyBorder="1" applyAlignment="1" applyProtection="1">
      <alignment vertical="center"/>
      <protection locked="0"/>
    </xf>
    <xf numFmtId="3" fontId="2" fillId="0" borderId="33" xfId="1" applyFont="1" applyBorder="1" applyAlignment="1" applyProtection="1">
      <alignment vertical="center" shrinkToFit="1"/>
      <protection locked="0"/>
    </xf>
    <xf numFmtId="3" fontId="2" fillId="0" borderId="42" xfId="1" applyFont="1" applyBorder="1" applyAlignment="1" applyProtection="1">
      <alignment horizontal="center" vertical="center" shrinkToFit="1"/>
      <protection locked="0"/>
    </xf>
    <xf numFmtId="177" fontId="2" fillId="0" borderId="16" xfId="1" applyNumberFormat="1" applyFont="1" applyBorder="1" applyAlignment="1" applyProtection="1">
      <alignment horizontal="center" vertical="center"/>
      <protection locked="0"/>
    </xf>
    <xf numFmtId="176" fontId="2" fillId="0" borderId="16" xfId="1" applyNumberFormat="1" applyFont="1" applyBorder="1" applyAlignment="1" applyProtection="1">
      <alignment horizontal="center" vertical="center"/>
      <protection locked="0"/>
    </xf>
    <xf numFmtId="3" fontId="2" fillId="0" borderId="16" xfId="1" applyFont="1" applyBorder="1" applyAlignment="1" applyProtection="1">
      <alignment horizontal="center" vertical="center" shrinkToFit="1"/>
      <protection locked="0"/>
    </xf>
    <xf numFmtId="3" fontId="2" fillId="0" borderId="43" xfId="1" applyFont="1" applyBorder="1" applyAlignment="1" applyProtection="1">
      <alignment horizontal="center" vertical="center" shrinkToFit="1"/>
      <protection locked="0"/>
    </xf>
    <xf numFmtId="3" fontId="2" fillId="0" borderId="46" xfId="1" applyFont="1" applyBorder="1" applyAlignment="1" applyProtection="1">
      <alignment vertical="center" shrinkToFit="1"/>
      <protection locked="0"/>
    </xf>
    <xf numFmtId="177" fontId="2" fillId="0" borderId="47" xfId="1" applyNumberFormat="1" applyFont="1" applyBorder="1" applyAlignment="1" applyProtection="1">
      <alignment vertical="center"/>
      <protection locked="0"/>
    </xf>
    <xf numFmtId="49" fontId="2" fillId="0" borderId="47" xfId="1" applyNumberFormat="1" applyFont="1" applyBorder="1" applyAlignment="1" applyProtection="1">
      <alignment horizontal="center" vertical="center"/>
      <protection locked="0"/>
    </xf>
    <xf numFmtId="176" fontId="2" fillId="0" borderId="47" xfId="1" applyNumberFormat="1" applyFont="1" applyBorder="1" applyAlignment="1" applyProtection="1">
      <alignment vertical="center"/>
      <protection locked="0"/>
    </xf>
    <xf numFmtId="3" fontId="2" fillId="0" borderId="47" xfId="1" applyFont="1" applyBorder="1" applyAlignment="1" applyProtection="1">
      <alignment vertical="center" shrinkToFit="1"/>
      <protection locked="0"/>
    </xf>
    <xf numFmtId="3" fontId="2" fillId="0" borderId="48" xfId="1" applyFont="1" applyBorder="1" applyAlignment="1" applyProtection="1">
      <alignment vertical="center" shrinkToFit="1"/>
      <protection locked="0"/>
    </xf>
    <xf numFmtId="49" fontId="2" fillId="0" borderId="49" xfId="1" applyNumberFormat="1" applyFont="1" applyBorder="1" applyAlignment="1" applyProtection="1">
      <alignment horizontal="center" vertical="center" shrinkToFit="1"/>
      <protection locked="0"/>
    </xf>
    <xf numFmtId="49" fontId="2" fillId="0" borderId="50" xfId="1" applyNumberFormat="1" applyFont="1" applyBorder="1" applyAlignment="1" applyProtection="1">
      <alignment horizontal="center" vertical="center" shrinkToFit="1"/>
      <protection locked="0"/>
    </xf>
    <xf numFmtId="177" fontId="12" fillId="0" borderId="0" xfId="1" applyNumberFormat="1" applyFont="1" applyAlignment="1" applyProtection="1">
      <alignment vertical="center"/>
      <protection locked="0"/>
    </xf>
    <xf numFmtId="49" fontId="12" fillId="0" borderId="0" xfId="1" applyNumberFormat="1" applyFont="1" applyAlignment="1" applyProtection="1">
      <alignment horizontal="center" vertical="center"/>
      <protection locked="0"/>
    </xf>
    <xf numFmtId="176" fontId="12" fillId="0" borderId="0" xfId="1" applyNumberFormat="1" applyFont="1" applyAlignment="1" applyProtection="1">
      <alignment vertical="center"/>
      <protection locked="0"/>
    </xf>
    <xf numFmtId="3" fontId="13" fillId="0" borderId="0" xfId="1" applyFont="1" applyAlignment="1" applyProtection="1">
      <alignment vertical="center" shrinkToFit="1"/>
      <protection locked="0"/>
    </xf>
    <xf numFmtId="177" fontId="2" fillId="0" borderId="51" xfId="1" applyNumberFormat="1" applyFont="1" applyBorder="1" applyAlignment="1" applyProtection="1">
      <alignment vertical="center"/>
      <protection locked="0"/>
    </xf>
    <xf numFmtId="49" fontId="2" fillId="0" borderId="51" xfId="1" applyNumberFormat="1" applyFont="1" applyBorder="1" applyAlignment="1" applyProtection="1">
      <alignment horizontal="center" vertical="center"/>
      <protection locked="0"/>
    </xf>
    <xf numFmtId="176" fontId="2" fillId="0" borderId="51" xfId="1" applyNumberFormat="1" applyFont="1" applyBorder="1" applyAlignment="1" applyProtection="1">
      <alignment vertical="center"/>
      <protection locked="0"/>
    </xf>
    <xf numFmtId="3" fontId="2" fillId="0" borderId="51" xfId="1" applyFont="1" applyBorder="1" applyAlignment="1" applyProtection="1">
      <alignment vertical="center" shrinkToFit="1"/>
      <protection locked="0"/>
    </xf>
    <xf numFmtId="49" fontId="2" fillId="0" borderId="52" xfId="1" applyNumberFormat="1" applyFont="1" applyBorder="1" applyAlignment="1" applyProtection="1">
      <alignment horizontal="center" vertical="center" shrinkToFit="1"/>
      <protection locked="0"/>
    </xf>
    <xf numFmtId="3" fontId="2" fillId="0" borderId="53" xfId="1" applyFont="1" applyBorder="1" applyAlignment="1" applyProtection="1">
      <alignment vertical="center" shrinkToFit="1"/>
      <protection locked="0"/>
    </xf>
    <xf numFmtId="0" fontId="2" fillId="0" borderId="0" xfId="1" applyNumberFormat="1" applyFont="1" applyAlignment="1" applyProtection="1">
      <alignment vertical="center"/>
      <protection locked="0"/>
    </xf>
    <xf numFmtId="183" fontId="2" fillId="0" borderId="0" xfId="1" applyNumberFormat="1" applyFont="1" applyAlignment="1" applyProtection="1">
      <alignment vertical="center" shrinkToFit="1"/>
      <protection locked="0"/>
    </xf>
    <xf numFmtId="0" fontId="2" fillId="0" borderId="0" xfId="1" applyNumberFormat="1" applyFont="1" applyAlignment="1" applyProtection="1">
      <alignment vertical="center" shrinkToFit="1"/>
      <protection locked="0"/>
    </xf>
    <xf numFmtId="3" fontId="2" fillId="0" borderId="0" xfId="1" applyFont="1" applyAlignment="1">
      <alignment horizontal="center" vertical="center" shrinkToFit="1"/>
    </xf>
    <xf numFmtId="3" fontId="4" fillId="0" borderId="0" xfId="1" applyFont="1" applyAlignment="1" applyProtection="1">
      <alignment horizontal="center" vertical="center"/>
      <protection locked="0"/>
    </xf>
    <xf numFmtId="37" fontId="1" fillId="0" borderId="0" xfId="0" applyNumberFormat="1" applyFont="1" applyAlignment="1"/>
    <xf numFmtId="177" fontId="12" fillId="0" borderId="54" xfId="1" applyNumberFormat="1" applyFont="1" applyBorder="1" applyAlignment="1" applyProtection="1">
      <alignment vertical="center"/>
      <protection locked="0" hidden="1"/>
    </xf>
    <xf numFmtId="49" fontId="2" fillId="0" borderId="15" xfId="1" applyNumberFormat="1" applyFont="1" applyBorder="1" applyAlignment="1" applyProtection="1">
      <alignment horizontal="center" vertical="center" shrinkToFit="1"/>
      <protection locked="0"/>
    </xf>
    <xf numFmtId="3" fontId="2" fillId="0" borderId="56" xfId="1" applyFont="1" applyBorder="1" applyAlignment="1" applyProtection="1">
      <alignment vertical="center" shrinkToFit="1"/>
      <protection locked="0"/>
    </xf>
    <xf numFmtId="3" fontId="14" fillId="0" borderId="9" xfId="1" applyFont="1" applyBorder="1" applyAlignment="1" applyProtection="1">
      <alignment vertical="center" shrinkToFit="1"/>
      <protection locked="0"/>
    </xf>
    <xf numFmtId="3" fontId="16" fillId="0" borderId="0" xfId="1" applyFont="1" applyAlignment="1" applyProtection="1">
      <alignment horizontal="right"/>
      <protection locked="0"/>
    </xf>
    <xf numFmtId="3" fontId="2" fillId="0" borderId="28" xfId="1" applyFont="1" applyBorder="1" applyAlignment="1" applyProtection="1">
      <alignment vertical="center" shrinkToFit="1"/>
      <protection locked="0"/>
    </xf>
    <xf numFmtId="177" fontId="2" fillId="0" borderId="58" xfId="1" applyNumberFormat="1" applyFont="1" applyBorder="1" applyAlignment="1" applyProtection="1">
      <alignment vertical="center"/>
      <protection locked="0"/>
    </xf>
    <xf numFmtId="0" fontId="2" fillId="0" borderId="21" xfId="1" applyNumberFormat="1" applyFont="1" applyBorder="1" applyAlignment="1">
      <alignment horizontal="center" vertical="center" shrinkToFit="1"/>
    </xf>
    <xf numFmtId="0" fontId="2" fillId="0" borderId="6" xfId="1" applyNumberFormat="1" applyFont="1" applyBorder="1" applyAlignment="1">
      <alignment horizontal="center" vertical="center" shrinkToFit="1"/>
    </xf>
    <xf numFmtId="3" fontId="15" fillId="0" borderId="0" xfId="1" applyFont="1" applyAlignment="1" applyProtection="1">
      <alignment vertical="center"/>
      <protection locked="0"/>
    </xf>
    <xf numFmtId="3" fontId="2" fillId="0" borderId="9" xfId="1" applyFont="1" applyBorder="1" applyAlignment="1" applyProtection="1">
      <alignment vertical="center" shrinkToFit="1"/>
      <protection locked="0"/>
    </xf>
    <xf numFmtId="3" fontId="12" fillId="0" borderId="20" xfId="0" applyNumberFormat="1" applyFont="1" applyBorder="1" applyAlignment="1" applyProtection="1">
      <alignment vertical="center" shrinkToFit="1"/>
      <protection locked="0"/>
    </xf>
    <xf numFmtId="182" fontId="2" fillId="0" borderId="17" xfId="1" applyNumberFormat="1" applyFont="1" applyBorder="1" applyAlignment="1" applyProtection="1">
      <alignment vertical="center"/>
      <protection locked="0"/>
    </xf>
    <xf numFmtId="49" fontId="2" fillId="0" borderId="59" xfId="1" applyNumberFormat="1" applyFont="1" applyBorder="1" applyAlignment="1" applyProtection="1">
      <alignment horizontal="center" vertical="center"/>
      <protection locked="0"/>
    </xf>
    <xf numFmtId="9" fontId="2" fillId="0" borderId="17" xfId="1" applyNumberFormat="1" applyFont="1" applyBorder="1" applyAlignment="1" applyProtection="1">
      <alignment horizontal="left" vertical="center" shrinkToFit="1"/>
      <protection locked="0"/>
    </xf>
    <xf numFmtId="3" fontId="19" fillId="0" borderId="0" xfId="1" applyFont="1" applyAlignment="1" applyProtection="1">
      <alignment vertical="center"/>
      <protection locked="0"/>
    </xf>
    <xf numFmtId="177" fontId="15" fillId="0" borderId="14" xfId="1" applyNumberFormat="1" applyFont="1" applyBorder="1" applyAlignment="1" applyProtection="1">
      <alignment vertical="center"/>
      <protection locked="0" hidden="1"/>
    </xf>
    <xf numFmtId="177" fontId="15" fillId="0" borderId="17" xfId="1" applyNumberFormat="1" applyFont="1" applyBorder="1" applyAlignment="1" applyProtection="1">
      <alignment vertical="center"/>
      <protection locked="0" hidden="1"/>
    </xf>
    <xf numFmtId="3" fontId="15" fillId="0" borderId="20" xfId="0" applyNumberFormat="1" applyFont="1" applyBorder="1" applyAlignment="1" applyProtection="1">
      <alignment vertical="center" shrinkToFit="1"/>
      <protection locked="0"/>
    </xf>
    <xf numFmtId="3" fontId="14" fillId="0" borderId="8" xfId="1" applyFont="1" applyBorder="1" applyAlignment="1" applyProtection="1">
      <alignment vertical="center" shrinkToFit="1"/>
      <protection locked="0"/>
    </xf>
    <xf numFmtId="3" fontId="14" fillId="0" borderId="8" xfId="0" applyNumberFormat="1" applyFont="1" applyBorder="1" applyAlignment="1" applyProtection="1">
      <alignment vertical="center" shrinkToFit="1"/>
      <protection locked="0"/>
    </xf>
    <xf numFmtId="3" fontId="14" fillId="0" borderId="19" xfId="0" applyNumberFormat="1" applyFont="1" applyBorder="1" applyAlignment="1" applyProtection="1">
      <alignment vertical="center" shrinkToFit="1"/>
      <protection locked="0"/>
    </xf>
    <xf numFmtId="3" fontId="14" fillId="0" borderId="19" xfId="1" applyFont="1" applyBorder="1" applyAlignment="1" applyProtection="1">
      <alignment vertical="center" shrinkToFit="1"/>
      <protection locked="0"/>
    </xf>
    <xf numFmtId="0" fontId="14" fillId="0" borderId="57" xfId="1" applyNumberFormat="1" applyFont="1" applyBorder="1" applyAlignment="1">
      <alignment vertical="center" shrinkToFit="1"/>
    </xf>
    <xf numFmtId="0" fontId="14" fillId="0" borderId="19" xfId="1" applyNumberFormat="1" applyFont="1" applyBorder="1" applyAlignment="1">
      <alignment vertical="center" shrinkToFit="1"/>
    </xf>
    <xf numFmtId="3" fontId="14" fillId="0" borderId="20" xfId="1" applyFont="1" applyBorder="1" applyAlignment="1" applyProtection="1">
      <alignment vertical="center" shrinkToFit="1"/>
      <protection locked="0"/>
    </xf>
    <xf numFmtId="3" fontId="20" fillId="0" borderId="0" xfId="1" applyFont="1" applyAlignment="1" applyProtection="1">
      <alignment horizontal="right"/>
      <protection locked="0"/>
    </xf>
    <xf numFmtId="4" fontId="15" fillId="0" borderId="0" xfId="1" applyNumberFormat="1" applyFont="1" applyAlignment="1" applyProtection="1">
      <alignment vertical="center"/>
      <protection locked="0"/>
    </xf>
    <xf numFmtId="3" fontId="2" fillId="0" borderId="0" xfId="1" applyFont="1" applyAlignment="1" applyProtection="1">
      <alignment horizontal="center" vertical="center" shrinkToFit="1"/>
      <protection locked="0"/>
    </xf>
    <xf numFmtId="177" fontId="2" fillId="0" borderId="16" xfId="1" applyNumberFormat="1" applyFont="1" applyBorder="1" applyAlignment="1" applyProtection="1">
      <alignment vertical="center"/>
      <protection locked="0"/>
    </xf>
    <xf numFmtId="182" fontId="2" fillId="0" borderId="59" xfId="1" applyNumberFormat="1" applyFont="1" applyBorder="1" applyAlignment="1" applyProtection="1">
      <alignment vertical="center"/>
      <protection locked="0"/>
    </xf>
    <xf numFmtId="177" fontId="2" fillId="0" borderId="59" xfId="1" applyNumberFormat="1" applyFont="1" applyBorder="1" applyAlignment="1" applyProtection="1">
      <alignment vertical="center"/>
      <protection locked="0" hidden="1"/>
    </xf>
    <xf numFmtId="3" fontId="2" fillId="0" borderId="40" xfId="1" applyFont="1" applyBorder="1" applyAlignment="1" applyProtection="1">
      <alignment horizontal="right" vertical="center" shrinkToFit="1"/>
      <protection locked="0"/>
    </xf>
    <xf numFmtId="49" fontId="2" fillId="0" borderId="6" xfId="1" applyNumberFormat="1" applyFont="1" applyBorder="1" applyAlignment="1" applyProtection="1">
      <alignment horizontal="left" vertical="center" indent="1" shrinkToFit="1"/>
      <protection locked="0"/>
    </xf>
    <xf numFmtId="176" fontId="2" fillId="0" borderId="0" xfId="1" applyNumberFormat="1" applyFont="1" applyAlignment="1" applyProtection="1">
      <alignment horizontal="center" vertical="center"/>
      <protection locked="0"/>
    </xf>
    <xf numFmtId="182" fontId="2" fillId="0" borderId="24" xfId="1" applyNumberFormat="1" applyFont="1" applyBorder="1" applyAlignment="1">
      <alignment vertical="center"/>
    </xf>
    <xf numFmtId="3" fontId="2" fillId="0" borderId="8" xfId="1" applyFont="1" applyBorder="1" applyAlignment="1">
      <alignment vertical="center" shrinkToFit="1"/>
    </xf>
    <xf numFmtId="3" fontId="14" fillId="0" borderId="8" xfId="1" applyFont="1" applyBorder="1" applyAlignment="1">
      <alignment vertical="center" shrinkToFit="1"/>
    </xf>
    <xf numFmtId="3" fontId="15" fillId="0" borderId="0" xfId="1" applyFont="1" applyAlignment="1" applyProtection="1">
      <alignment vertical="center" shrinkToFit="1"/>
      <protection locked="0"/>
    </xf>
    <xf numFmtId="0" fontId="18" fillId="0" borderId="0" xfId="1" applyNumberFormat="1" applyFont="1" applyAlignment="1">
      <alignment vertical="center" shrinkToFit="1"/>
    </xf>
    <xf numFmtId="49" fontId="15" fillId="0" borderId="0" xfId="1" applyNumberFormat="1" applyFont="1" applyAlignment="1" applyProtection="1">
      <alignment horizontal="center" vertical="center"/>
      <protection locked="0"/>
    </xf>
    <xf numFmtId="3" fontId="18" fillId="0" borderId="0" xfId="1" applyFont="1" applyAlignment="1" applyProtection="1">
      <alignment vertical="center" shrinkToFit="1"/>
      <protection locked="0"/>
    </xf>
    <xf numFmtId="176" fontId="15" fillId="0" borderId="0" xfId="1" applyNumberFormat="1" applyFont="1" applyAlignment="1" applyProtection="1">
      <alignment vertical="center"/>
      <protection locked="0"/>
    </xf>
    <xf numFmtId="3" fontId="18" fillId="0" borderId="0" xfId="0" applyNumberFormat="1" applyFont="1" applyAlignment="1" applyProtection="1">
      <alignment vertical="center" shrinkToFit="1"/>
      <protection locked="0"/>
    </xf>
    <xf numFmtId="3" fontId="15" fillId="0" borderId="0" xfId="0" applyNumberFormat="1" applyFont="1" applyAlignment="1" applyProtection="1">
      <alignment vertical="center" shrinkToFit="1"/>
      <protection locked="0"/>
    </xf>
    <xf numFmtId="3" fontId="2" fillId="0" borderId="28" xfId="1" applyFont="1" applyBorder="1" applyAlignment="1" applyProtection="1">
      <alignment horizontal="distributed" vertical="top" shrinkToFit="1"/>
      <protection locked="0"/>
    </xf>
    <xf numFmtId="177" fontId="15" fillId="0" borderId="0" xfId="1" applyNumberFormat="1" applyFont="1" applyAlignment="1" applyProtection="1">
      <alignment horizontal="right" vertical="center"/>
      <protection locked="0"/>
    </xf>
    <xf numFmtId="177" fontId="15" fillId="0" borderId="4" xfId="1" applyNumberFormat="1" applyFont="1" applyBorder="1" applyAlignment="1" applyProtection="1">
      <alignment vertical="center"/>
      <protection locked="0"/>
    </xf>
    <xf numFmtId="177" fontId="15" fillId="0" borderId="8" xfId="1" applyNumberFormat="1" applyFont="1" applyBorder="1" applyAlignment="1" applyProtection="1">
      <alignment horizontal="center" vertical="center"/>
      <protection locked="0"/>
    </xf>
    <xf numFmtId="177" fontId="15" fillId="0" borderId="12" xfId="1" applyNumberFormat="1" applyFont="1" applyBorder="1" applyAlignment="1" applyProtection="1">
      <alignment vertical="center"/>
      <protection locked="0"/>
    </xf>
    <xf numFmtId="177" fontId="15" fillId="0" borderId="19" xfId="1" applyNumberFormat="1" applyFont="1" applyBorder="1" applyAlignment="1" applyProtection="1">
      <alignment vertical="center"/>
      <protection locked="0"/>
    </xf>
    <xf numFmtId="177" fontId="15" fillId="0" borderId="25" xfId="1" applyNumberFormat="1" applyFont="1" applyBorder="1" applyAlignment="1" applyProtection="1">
      <alignment vertical="center"/>
      <protection locked="0"/>
    </xf>
    <xf numFmtId="177" fontId="15" fillId="0" borderId="26" xfId="1" applyNumberFormat="1" applyFont="1" applyBorder="1" applyAlignment="1" applyProtection="1">
      <alignment horizontal="centerContinuous" vertical="center"/>
      <protection locked="0"/>
    </xf>
    <xf numFmtId="177" fontId="15" fillId="0" borderId="0" xfId="1" applyNumberFormat="1" applyFont="1" applyAlignment="1" applyProtection="1">
      <alignment vertical="center"/>
      <protection locked="0"/>
    </xf>
    <xf numFmtId="182" fontId="2" fillId="0" borderId="0" xfId="1" applyNumberFormat="1" applyFont="1" applyAlignment="1" applyProtection="1">
      <alignment vertical="center"/>
      <protection locked="0"/>
    </xf>
    <xf numFmtId="182" fontId="2" fillId="0" borderId="4" xfId="1" applyNumberFormat="1" applyFont="1" applyBorder="1" applyAlignment="1" applyProtection="1">
      <alignment vertical="center"/>
      <protection locked="0"/>
    </xf>
    <xf numFmtId="182" fontId="2" fillId="0" borderId="8" xfId="1" applyNumberFormat="1" applyFont="1" applyBorder="1" applyAlignment="1" applyProtection="1">
      <alignment horizontal="center" vertical="center"/>
      <protection locked="0"/>
    </xf>
    <xf numFmtId="182" fontId="2" fillId="0" borderId="12" xfId="1" applyNumberFormat="1" applyFont="1" applyBorder="1" applyAlignment="1" applyProtection="1">
      <alignment vertical="center"/>
      <protection locked="0"/>
    </xf>
    <xf numFmtId="182" fontId="4" fillId="0" borderId="19" xfId="1" applyNumberFormat="1" applyFont="1" applyBorder="1" applyAlignment="1" applyProtection="1">
      <alignment vertical="center"/>
      <protection locked="0"/>
    </xf>
    <xf numFmtId="182" fontId="2" fillId="0" borderId="25" xfId="1" applyNumberFormat="1" applyFont="1" applyBorder="1" applyAlignment="1" applyProtection="1">
      <alignment vertical="center"/>
      <protection locked="0"/>
    </xf>
    <xf numFmtId="182" fontId="2" fillId="0" borderId="26" xfId="1" applyNumberFormat="1" applyFont="1" applyBorder="1" applyAlignment="1" applyProtection="1">
      <alignment horizontal="centerContinuous" vertical="center"/>
      <protection locked="0"/>
    </xf>
    <xf numFmtId="176" fontId="12" fillId="0" borderId="45" xfId="1" applyNumberFormat="1" applyFont="1" applyBorder="1" applyAlignment="1" applyProtection="1">
      <alignment vertical="center"/>
      <protection locked="0"/>
    </xf>
    <xf numFmtId="49" fontId="12" fillId="0" borderId="45" xfId="1" applyNumberFormat="1" applyFont="1" applyBorder="1" applyAlignment="1" applyProtection="1">
      <alignment horizontal="center" vertical="center"/>
      <protection locked="0"/>
    </xf>
    <xf numFmtId="177" fontId="12" fillId="0" borderId="45" xfId="1" applyNumberFormat="1" applyFont="1" applyBorder="1" applyAlignment="1" applyProtection="1">
      <alignment vertical="center"/>
      <protection locked="0" hidden="1"/>
    </xf>
    <xf numFmtId="176" fontId="4" fillId="0" borderId="4" xfId="1" applyNumberFormat="1" applyFont="1" applyBorder="1" applyAlignment="1" applyProtection="1">
      <alignment vertical="center"/>
      <protection locked="0"/>
    </xf>
    <xf numFmtId="49" fontId="4" fillId="0" borderId="4" xfId="1" applyNumberFormat="1" applyFont="1" applyBorder="1" applyAlignment="1" applyProtection="1">
      <alignment horizontal="center" vertical="center"/>
      <protection locked="0"/>
    </xf>
    <xf numFmtId="177" fontId="4" fillId="0" borderId="4" xfId="1" applyNumberFormat="1" applyFont="1" applyBorder="1" applyAlignment="1" applyProtection="1">
      <alignment vertical="center"/>
      <protection locked="0"/>
    </xf>
    <xf numFmtId="177" fontId="12" fillId="0" borderId="55" xfId="1" applyNumberFormat="1" applyFont="1" applyBorder="1" applyAlignment="1" applyProtection="1">
      <alignment vertical="center"/>
      <protection locked="0"/>
    </xf>
    <xf numFmtId="3" fontId="12" fillId="0" borderId="56" xfId="1" applyFont="1" applyBorder="1" applyAlignment="1" applyProtection="1">
      <alignment vertical="center" shrinkToFit="1"/>
      <protection locked="0"/>
    </xf>
    <xf numFmtId="177" fontId="12" fillId="0" borderId="12" xfId="1" applyNumberFormat="1" applyFont="1" applyBorder="1" applyAlignment="1" applyProtection="1">
      <alignment vertical="center"/>
      <protection locked="0"/>
    </xf>
    <xf numFmtId="177" fontId="15" fillId="0" borderId="14" xfId="0" applyNumberFormat="1" applyFont="1" applyBorder="1" applyProtection="1">
      <alignment vertical="center"/>
      <protection locked="0" hidden="1"/>
    </xf>
    <xf numFmtId="177" fontId="15" fillId="0" borderId="16" xfId="1" applyNumberFormat="1" applyFont="1" applyBorder="1" applyAlignment="1" applyProtection="1">
      <alignment vertical="center"/>
      <protection locked="0" hidden="1"/>
    </xf>
    <xf numFmtId="3" fontId="15" fillId="0" borderId="9" xfId="0" applyNumberFormat="1" applyFont="1" applyBorder="1" applyAlignment="1" applyProtection="1">
      <alignment vertical="center" shrinkToFit="1"/>
      <protection locked="0"/>
    </xf>
    <xf numFmtId="177" fontId="2" fillId="0" borderId="17" xfId="1" applyNumberFormat="1" applyFont="1" applyBorder="1" applyAlignment="1" applyProtection="1">
      <alignment vertical="center"/>
      <protection locked="0"/>
    </xf>
    <xf numFmtId="177" fontId="15" fillId="0" borderId="17" xfId="1" applyNumberFormat="1" applyFont="1" applyBorder="1" applyAlignment="1" applyProtection="1">
      <alignment vertical="center"/>
      <protection locked="0"/>
    </xf>
    <xf numFmtId="3" fontId="19" fillId="0" borderId="42" xfId="1" applyFont="1" applyBorder="1" applyAlignment="1" applyProtection="1">
      <alignment vertical="center" shrinkToFit="1"/>
      <protection locked="0"/>
    </xf>
    <xf numFmtId="3" fontId="15" fillId="0" borderId="0" xfId="1" applyFont="1" applyAlignment="1" applyProtection="1">
      <alignment horizontal="center" vertical="center"/>
      <protection locked="0"/>
    </xf>
    <xf numFmtId="177" fontId="15" fillId="0" borderId="17" xfId="1" applyNumberFormat="1" applyFont="1" applyBorder="1" applyAlignment="1" applyProtection="1">
      <alignment vertical="center"/>
      <protection hidden="1"/>
    </xf>
    <xf numFmtId="184" fontId="15" fillId="0" borderId="0" xfId="1" applyNumberFormat="1" applyFont="1" applyAlignment="1" applyProtection="1">
      <alignment horizontal="center" vertical="center"/>
      <protection locked="0"/>
    </xf>
    <xf numFmtId="177" fontId="15" fillId="2" borderId="16" xfId="1" applyNumberFormat="1" applyFont="1" applyFill="1" applyBorder="1" applyAlignment="1" applyProtection="1">
      <alignment vertical="center"/>
      <protection locked="0" hidden="1"/>
    </xf>
    <xf numFmtId="177" fontId="4" fillId="2" borderId="14" xfId="1" applyNumberFormat="1" applyFont="1" applyFill="1" applyBorder="1" applyAlignment="1" applyProtection="1">
      <alignment vertical="center"/>
      <protection locked="0" hidden="1"/>
    </xf>
    <xf numFmtId="3" fontId="2" fillId="0" borderId="47" xfId="1" applyFont="1" applyBorder="1" applyAlignment="1" applyProtection="1">
      <alignment horizontal="left" vertical="center" shrinkToFit="1"/>
      <protection locked="0"/>
    </xf>
    <xf numFmtId="182" fontId="4" fillId="0" borderId="60" xfId="1" applyNumberFormat="1" applyFont="1" applyBorder="1" applyAlignment="1" applyProtection="1">
      <alignment vertical="center"/>
      <protection locked="0"/>
    </xf>
    <xf numFmtId="49" fontId="4" fillId="0" borderId="60" xfId="1" applyNumberFormat="1" applyFont="1" applyBorder="1" applyAlignment="1" applyProtection="1">
      <alignment horizontal="center" vertical="center"/>
      <protection locked="0"/>
    </xf>
    <xf numFmtId="177" fontId="4" fillId="0" borderId="60" xfId="1" applyNumberFormat="1" applyFont="1" applyBorder="1" applyAlignment="1" applyProtection="1">
      <alignment vertical="center"/>
      <protection locked="0" hidden="1"/>
    </xf>
    <xf numFmtId="3" fontId="2" fillId="0" borderId="17" xfId="1" applyFont="1" applyBorder="1" applyAlignment="1" applyProtection="1">
      <alignment horizontal="left" vertical="center" shrinkToFit="1"/>
      <protection locked="0"/>
    </xf>
    <xf numFmtId="182" fontId="4" fillId="0" borderId="45" xfId="1" applyNumberFormat="1" applyFont="1" applyBorder="1" applyAlignment="1" applyProtection="1">
      <alignment vertical="center"/>
      <protection locked="0"/>
    </xf>
    <xf numFmtId="176" fontId="2" fillId="0" borderId="27" xfId="1" applyNumberFormat="1" applyFont="1" applyBorder="1" applyAlignment="1" applyProtection="1">
      <alignment vertical="center"/>
      <protection locked="0"/>
    </xf>
    <xf numFmtId="3" fontId="15" fillId="0" borderId="0" xfId="1" applyFont="1" applyAlignment="1" applyProtection="1">
      <alignment horizontal="right" vertical="center"/>
      <protection locked="0"/>
    </xf>
    <xf numFmtId="184" fontId="15" fillId="0" borderId="0" xfId="1" applyNumberFormat="1" applyFont="1" applyAlignment="1" applyProtection="1">
      <alignment vertical="center"/>
      <protection locked="0"/>
    </xf>
    <xf numFmtId="176" fontId="4" fillId="0" borderId="14" xfId="1" applyNumberFormat="1" applyFont="1" applyBorder="1" applyAlignment="1" applyProtection="1">
      <alignment vertical="center"/>
      <protection locked="0"/>
    </xf>
    <xf numFmtId="176" fontId="2" fillId="2" borderId="16" xfId="1" applyNumberFormat="1" applyFont="1" applyFill="1" applyBorder="1" applyAlignment="1" applyProtection="1">
      <alignment vertical="center"/>
      <protection locked="0"/>
    </xf>
    <xf numFmtId="176" fontId="4" fillId="2" borderId="14" xfId="1" applyNumberFormat="1" applyFont="1" applyFill="1" applyBorder="1" applyAlignment="1" applyProtection="1">
      <alignment vertical="center"/>
      <protection locked="0"/>
    </xf>
    <xf numFmtId="3" fontId="14" fillId="0" borderId="57" xfId="0" applyNumberFormat="1" applyFont="1" applyBorder="1" applyAlignment="1" applyProtection="1">
      <alignment vertical="center" shrinkToFit="1"/>
      <protection locked="0"/>
    </xf>
    <xf numFmtId="176" fontId="4" fillId="2" borderId="61" xfId="1" applyNumberFormat="1" applyFont="1" applyFill="1" applyBorder="1" applyAlignment="1" applyProtection="1">
      <alignment vertical="center"/>
      <protection locked="0"/>
    </xf>
    <xf numFmtId="0" fontId="2" fillId="0" borderId="31" xfId="1" applyNumberFormat="1" applyFont="1" applyBorder="1" applyAlignment="1">
      <alignment horizontal="center" vertical="center" shrinkToFit="1"/>
    </xf>
    <xf numFmtId="3" fontId="12" fillId="0" borderId="62" xfId="0" applyNumberFormat="1" applyFont="1" applyBorder="1" applyAlignment="1" applyProtection="1">
      <alignment vertical="center" shrinkToFit="1"/>
      <protection locked="0"/>
    </xf>
    <xf numFmtId="176" fontId="2" fillId="2" borderId="43" xfId="1" applyNumberFormat="1" applyFont="1" applyFill="1" applyBorder="1" applyAlignment="1" applyProtection="1">
      <alignment vertical="center"/>
      <protection locked="0"/>
    </xf>
    <xf numFmtId="182" fontId="15" fillId="0" borderId="14" xfId="1" applyNumberFormat="1" applyFont="1" applyBorder="1" applyAlignment="1" applyProtection="1">
      <alignment vertical="center"/>
      <protection locked="0"/>
    </xf>
    <xf numFmtId="182" fontId="15" fillId="0" borderId="16" xfId="1" applyNumberFormat="1" applyFont="1" applyBorder="1" applyAlignment="1" applyProtection="1">
      <alignment vertical="center"/>
      <protection locked="0"/>
    </xf>
    <xf numFmtId="0" fontId="14" fillId="0" borderId="0" xfId="0" applyFont="1">
      <alignment vertical="center"/>
    </xf>
    <xf numFmtId="0" fontId="14" fillId="0" borderId="64" xfId="0" applyFont="1" applyBorder="1">
      <alignment vertical="center"/>
    </xf>
    <xf numFmtId="0" fontId="14" fillId="0" borderId="64" xfId="0" applyFont="1" applyBorder="1" applyAlignment="1">
      <alignment horizontal="center" vertical="center"/>
    </xf>
    <xf numFmtId="0" fontId="2" fillId="0" borderId="0" xfId="3"/>
    <xf numFmtId="3" fontId="23" fillId="0" borderId="1" xfId="1" applyFont="1" applyBorder="1" applyAlignment="1" applyProtection="1">
      <alignment horizontal="left" vertical="center" indent="1"/>
      <protection locked="0"/>
    </xf>
    <xf numFmtId="3" fontId="2" fillId="0" borderId="1" xfId="1" applyFont="1" applyBorder="1" applyAlignment="1" applyProtection="1">
      <alignment horizontal="left" vertical="center" indent="1"/>
      <protection locked="0"/>
    </xf>
    <xf numFmtId="176" fontId="2" fillId="0" borderId="1" xfId="1" applyNumberFormat="1" applyFont="1" applyBorder="1" applyAlignment="1" applyProtection="1">
      <alignment horizontal="left" vertical="center" indent="1"/>
      <protection locked="0"/>
    </xf>
    <xf numFmtId="49" fontId="2" fillId="0" borderId="1" xfId="1" applyNumberFormat="1" applyFont="1" applyBorder="1" applyAlignment="1" applyProtection="1">
      <alignment horizontal="left" vertical="center" indent="1"/>
      <protection locked="0"/>
    </xf>
    <xf numFmtId="177" fontId="2" fillId="0" borderId="1" xfId="1" applyNumberFormat="1" applyFont="1" applyBorder="1" applyAlignment="1" applyProtection="1">
      <alignment horizontal="left" vertical="center" indent="1"/>
      <protection locked="0"/>
    </xf>
    <xf numFmtId="3" fontId="2" fillId="0" borderId="1" xfId="1" applyFont="1" applyBorder="1" applyAlignment="1" applyProtection="1">
      <alignment horizontal="left" vertical="center" indent="1" shrinkToFit="1"/>
      <protection locked="0"/>
    </xf>
    <xf numFmtId="0" fontId="14" fillId="0" borderId="65" xfId="0" applyFont="1" applyBorder="1">
      <alignment vertical="center"/>
    </xf>
    <xf numFmtId="0" fontId="14" fillId="0" borderId="29" xfId="0" applyFont="1" applyBorder="1">
      <alignment vertical="center"/>
    </xf>
    <xf numFmtId="0" fontId="14" fillId="0" borderId="29" xfId="0" applyFont="1" applyBorder="1" applyAlignment="1">
      <alignment horizontal="center" vertical="center"/>
    </xf>
    <xf numFmtId="0" fontId="14" fillId="0" borderId="37" xfId="0" applyFont="1" applyBorder="1">
      <alignment vertical="center"/>
    </xf>
    <xf numFmtId="0" fontId="24" fillId="0" borderId="6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43" xfId="0" applyFont="1" applyBorder="1" applyAlignment="1">
      <alignment horizontal="left" vertical="center"/>
    </xf>
    <xf numFmtId="0" fontId="24" fillId="0" borderId="4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3" xfId="0" applyFont="1" applyBorder="1">
      <alignment vertical="center"/>
    </xf>
    <xf numFmtId="0" fontId="14" fillId="0" borderId="0" xfId="0" quotePrefix="1" applyFont="1" applyAlignment="1">
      <alignment horizontal="left" vertical="center"/>
    </xf>
    <xf numFmtId="0" fontId="28" fillId="0" borderId="0" xfId="4" applyFont="1" applyAlignment="1">
      <alignment horizontal="left" indent="2"/>
    </xf>
    <xf numFmtId="0" fontId="14" fillId="0" borderId="0" xfId="0" applyFont="1" applyAlignment="1">
      <alignment horizontal="right" vertical="center"/>
    </xf>
    <xf numFmtId="0" fontId="14" fillId="0" borderId="43" xfId="0" applyFont="1" applyBorder="1" applyAlignment="1">
      <alignment horizontal="right" vertical="top"/>
    </xf>
    <xf numFmtId="0" fontId="14" fillId="0" borderId="0" xfId="0" applyFont="1" applyAlignment="1">
      <alignment horizontal="left" vertical="center"/>
    </xf>
    <xf numFmtId="0" fontId="14" fillId="0" borderId="0" xfId="6" applyNumberFormat="1" applyFont="1" applyBorder="1" applyAlignment="1">
      <alignment horizontal="right" vertical="center"/>
    </xf>
    <xf numFmtId="38" fontId="14" fillId="0" borderId="0" xfId="6" applyFont="1" applyBorder="1" applyAlignment="1">
      <alignment horizontal="right" vertical="center"/>
    </xf>
    <xf numFmtId="0" fontId="29" fillId="0" borderId="43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9" fontId="14" fillId="0" borderId="1" xfId="0" applyNumberFormat="1" applyFont="1" applyBorder="1" applyAlignment="1">
      <alignment horizontal="left" vertical="center"/>
    </xf>
    <xf numFmtId="0" fontId="14" fillId="0" borderId="1" xfId="6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38" fontId="14" fillId="0" borderId="1" xfId="6" applyFont="1" applyBorder="1" applyAlignment="1">
      <alignment horizontal="right" vertical="center"/>
    </xf>
    <xf numFmtId="0" fontId="29" fillId="0" borderId="4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indent="1" shrinkToFit="1"/>
    </xf>
    <xf numFmtId="38" fontId="14" fillId="0" borderId="0" xfId="6" applyFont="1" applyAlignment="1">
      <alignment vertical="center"/>
    </xf>
    <xf numFmtId="0" fontId="29" fillId="0" borderId="0" xfId="0" applyFont="1" applyAlignment="1">
      <alignment horizontal="left" vertical="center" indent="1"/>
    </xf>
    <xf numFmtId="0" fontId="2" fillId="0" borderId="38" xfId="1" applyNumberFormat="1" applyFont="1" applyBorder="1" applyAlignment="1" applyProtection="1">
      <alignment horizontal="left" vertical="center"/>
      <protection locked="0"/>
    </xf>
    <xf numFmtId="3" fontId="2" fillId="0" borderId="8" xfId="1" applyFont="1" applyBorder="1" applyAlignment="1" applyProtection="1">
      <alignment horizontal="distributed" vertical="top" indent="2" shrinkToFit="1"/>
      <protection locked="0"/>
    </xf>
    <xf numFmtId="0" fontId="24" fillId="0" borderId="6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85" fontId="26" fillId="0" borderId="64" xfId="0" applyNumberFormat="1" applyFont="1" applyBorder="1" applyAlignment="1">
      <alignment horizontal="center" vertical="center"/>
    </xf>
    <xf numFmtId="185" fontId="26" fillId="0" borderId="0" xfId="0" applyNumberFormat="1" applyFont="1" applyAlignment="1">
      <alignment horizontal="center" vertical="center"/>
    </xf>
    <xf numFmtId="0" fontId="26" fillId="0" borderId="0" xfId="0" quotePrefix="1" applyFont="1" applyAlignment="1">
      <alignment horizontal="left" vertical="center"/>
    </xf>
    <xf numFmtId="0" fontId="27" fillId="0" borderId="0" xfId="0" applyFont="1">
      <alignment vertical="center"/>
    </xf>
    <xf numFmtId="0" fontId="14" fillId="0" borderId="64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6" applyNumberFormat="1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38" fontId="14" fillId="0" borderId="0" xfId="6" applyFont="1" applyBorder="1" applyAlignment="1">
      <alignment horizontal="right" vertical="center"/>
    </xf>
    <xf numFmtId="0" fontId="29" fillId="0" borderId="43" xfId="0" applyFont="1" applyBorder="1" applyAlignment="1">
      <alignment horizontal="center" vertical="center"/>
    </xf>
    <xf numFmtId="0" fontId="26" fillId="0" borderId="6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64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29" fillId="0" borderId="0" xfId="0" applyFont="1" applyAlignment="1">
      <alignment horizontal="center" vertical="center"/>
    </xf>
    <xf numFmtId="3" fontId="12" fillId="0" borderId="0" xfId="1" applyFont="1" applyAlignment="1" applyProtection="1">
      <alignment horizontal="center" vertical="center" shrinkToFit="1"/>
      <protection locked="0"/>
    </xf>
    <xf numFmtId="3" fontId="12" fillId="0" borderId="1" xfId="1" applyFont="1" applyBorder="1" applyAlignment="1" applyProtection="1">
      <alignment horizontal="center" vertical="center" shrinkToFit="1"/>
      <protection locked="0"/>
    </xf>
  </cellXfs>
  <cellStyles count="8">
    <cellStyle name="ハイパーリンク" xfId="2" builtinId="8"/>
    <cellStyle name="桁区切り 2" xfId="6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  <cellStyle name="標準 3" xfId="4" xr:uid="{00000000-0005-0000-0000-000005000000}"/>
    <cellStyle name="標準 4" xfId="5" xr:uid="{00000000-0005-0000-0000-000006000000}"/>
    <cellStyle name="標準 5" xfId="7" xr:uid="{65F8A9F4-DD33-4B21-85DC-129BE72CD8E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8BA08"/>
      <color rgb="FFA0101A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31749</xdr:rowOff>
    </xdr:from>
    <xdr:to>
      <xdr:col>2</xdr:col>
      <xdr:colOff>793750</xdr:colOff>
      <xdr:row>2</xdr:row>
      <xdr:rowOff>134619</xdr:rowOff>
    </xdr:to>
    <xdr:sp macro="" textlink="">
      <xdr:nvSpPr>
        <xdr:cNvPr id="3" name="AutoShape 14">
          <a:extLst>
            <a:ext uri="{FF2B5EF4-FFF2-40B4-BE49-F238E27FC236}">
              <a16:creationId xmlns:a16="http://schemas.microsoft.com/office/drawing/2014/main" id="{FE4D2F98-E064-43E6-A461-6647A4BCE7BD}"/>
            </a:ext>
          </a:extLst>
        </xdr:cNvPr>
        <xdr:cNvSpPr>
          <a:spLocks noChangeArrowheads="1"/>
        </xdr:cNvSpPr>
      </xdr:nvSpPr>
      <xdr:spPr bwMode="auto">
        <a:xfrm>
          <a:off x="0" y="31749"/>
          <a:ext cx="2218690" cy="422910"/>
        </a:xfrm>
        <a:prstGeom prst="flowChartPredefinedProcess">
          <a:avLst/>
        </a:prstGeom>
        <a:solidFill>
          <a:srgbClr val="FFFFFF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このシートは削除しては行けません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076325" y="0"/>
          <a:ext cx="2457450" cy="0"/>
        </a:xfrm>
        <a:prstGeom prst="flowChartPredefinedProcess">
          <a:avLst/>
        </a:prstGeom>
        <a:solidFill>
          <a:srgbClr val="FFFFFF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このシートは削除しては行けません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06024\My%20Documents\DATA\EXCEL\EXCEL\FAX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SM3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SAKA_COM\&#20849;&#26377;\b.&#22823;&#38442;&#65411;&#65438;&#65392;&#65408;\1.&#24037;&#20107;\03.H14&#19979;\&#26690;&#35036;&#32102;&#20489;&#24235;\&#31532;2&#22238;&#22793;&#26356;\&#31309;&#31639;\&#65288;&#27491;&#24335;&#29256;&#65289;&#35914;&#20013;&#20182;&#65288;&#65297;&#65300;&#65289;&#22320;&#19978;&#12510;&#12452;&#12463;&#12525;&#27231;&#22120;&#25454;&#20184;&#36890;&#20449;&#24037;&#20107;&#12288;&#31532;&#65297;&#22238;&#35373;&#35336;&#22793;&#26356;&#20869;&#35379;&#2636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\&#20849;&#26377;&#12501;&#12457;&#12523;&#12480;\&#26684;&#32013;&#24235;\&#9315;&#23436;&#20102;&#26989;&#21209;\&#27835;&#23665;&#38306;&#36899;\&#31119;&#27704;&#22320;&#21306;&#27835;&#23665;\&#65304;-1&#2149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\hakuto\H14&#21697;&#36074;\(29)145029&#65407;&#65420;&#65412;&#65419;&#65438;&#65404;&#65438;&#65416;&#65405;&#65418;&#65439;&#65392;&#65400;&#36914;&#20837;&#36335;&#20182;&#35373;&#35336;&#26989;&#21209;\&#25968;&#37327;&#35336;&#31639;\&#20316;&#26989;&#29992;\&#25991;&#26360;\&#65393;&#65392;&#65405;&#65411;&#65438;&#65403;&#65438;&#65394;&#65437;\&#20462;&#27491;&#24066;&#36947;1&#24310;&#38263;&#35519;&#2636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USR\EXCEL\&#25968;&#37327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6-300\&#26989;&#21209;&#20489;&#24235;\&#20013;&#21271;&#26465;&#38598;&#33853;&#36947;\&#65301;&#21495;&#36947;&#36335;\&#65301;&#21495;&#25968;&#37327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0904;&#23665;&#21338;&#21496;\&#20849;&#26377;&#12501;&#12457;&#12523;&#12480;\My%20Documents\&#20849;&#26377;&#12501;&#12457;&#12523;&#12480;\&#65300;&#65304;&#65298;\&#20206;&#35373;&#35336;&#30011;\&#65301;&#27425;&#26045;&#24037;\&#25968;&#37327;\&#65301;&#27425;&#24037;&#31243;&#25968;&#37327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excel&#12487;&#12540;&#12479;\&#25163;&#24341;&#12465;&#19992;\&#30436;&#24037;&#2596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2\hakuto2\yokogawa2\H30&#24314;&#31689;\9920%20&#28165;&#27700;\&#32207;&#25324;&#3492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2\&#23436;&#25104;H16\16039&#28006;&#23500;&#22320;&#21306;&#24489;&#26087;&#27835;&#23665;\05&#35373;&#35336;&#12501;&#12457;&#12523;&#12480;\&#35336;&#31639;&#26360;&#65288;Excel&#31561;&#65289;\&#25968;&#37327;&#35336;&#31639;\&#27835;&#23665;&#65408;&#65438;&#65425;&#12398;&#35373;&#35336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06024\My%20Documents\DATA\74&#2223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KKEI_FILESRV\files\&#35373;&#35336;&#65299;&#35506;\&#29066;&#37326;\&#20013;&#26449;&#27835;&#23665;\&#25968;&#37327;&#35336;&#3163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\&#20849;&#26377;&#12501;&#12457;&#12523;&#12480;\&#35373;&#35336;&#12487;&#12540;&#12479;\01&#35373;&#35336;&#26989;&#21209;\&#24179;&#25104;14&#24180;&#24230;&#26989;&#21209;\2-02&#20843;&#38957;&#22320;&#26041;&#36786;&#26519;&#25391;&#33288;&#23616;\005&#22823;&#27743;&#27835;&#23665;\&#25104;&#26524;&#21697;\&#28179;&#38291;&#24037;&#35336;&#30011;\&#22823;&#27743;-&#28179;-&#2596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2\hakuto2\yokogawa2\H30&#24314;&#31689;\9920%20&#28165;&#27700;\&#22806;&#27083;&#24037;&#20107;&#25968;&#37327;&#35336;&#31639;&#26360;(&#22269;&#20013;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\&#20849;&#26377;&#12501;&#12457;&#12523;&#12480;\&#26684;&#32013;&#24235;\&#9315;&#23436;&#20102;&#26989;&#21209;\&#27835;&#23665;&#38306;&#36899;\&#31119;&#21407;&#27835;&#23665;\&#26368;&#32066;\&#31119;&#21407;&#27835;&#23665;&#25968;&#37327;&#35336;&#31639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PERSONA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\&#20849;&#26377;&#12501;&#12457;&#12523;&#12480;\&#35373;&#35336;&#12487;&#12540;&#12479;\01&#35373;&#35336;&#26989;&#21209;\&#24179;&#25104;12&#24180;&#24230;&#26989;&#21209;\2-03&#12381;&#12398;&#20182;&#36786;&#26519;&#25391;&#33288;&#23616;\&#26623;&#21407;&#27835;&#23665;\&#25968;&#37327;\&#26989;&#21209;&#20489;&#24235;\&#22823;&#20489;&#36786;&#36947;&#33303;&#35013;\&#25968;&#37327;&#35336;&#31639;\&#65301;&#65299;&#2149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\&#20849;&#26377;&#12501;&#12457;&#12523;&#12480;\&#35373;&#35336;&#12487;&#12540;&#12479;\01&#35373;&#35336;&#26989;&#21209;\&#24179;&#25104;12&#24180;&#24230;&#26989;&#21209;\2-03&#12381;&#12398;&#20182;&#36786;&#26519;&#25391;&#33288;&#23616;\&#26623;&#21407;&#27835;&#23665;\&#25968;&#37327;\&#26623;&#21407;&#25968;&#37327;&#35336;&#3163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urayoshi-sv\&#20849;&#26377;&#12501;&#12457;&#12523;&#12480;\&#25512;&#36914;&#21336;&#20385;\&#19978;&#28760;18-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kkei_filesrv\files\&#12488;&#12524;&#12540;&#12473;&#35506;\&#20117;&#25163;&#37326;&#35029;&#32654;\&#24179;&#25104;&#65297;&#65298;&#24180;&#24230;&#22516;&#24107;&#27835;&#23665;\&#22516;&#24107;4&#21495;&#35895;&#27490;&#25968;&#37327;&#35336;&#31639;&#65288;&#65297;&#22238;&#21364;&#19979;&#12395;&#12394;&#12387;&#12383;&#12420;&#12388;&#6528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\&#20849;&#26377;&#12501;&#12457;&#12523;&#12480;\&#35373;&#35336;&#12487;&#12540;&#12479;\01&#35373;&#35336;&#26989;&#21209;\&#24179;&#25104;12&#24180;&#24230;&#26989;&#21209;\2-03&#12381;&#12398;&#20182;&#36786;&#26519;&#25391;&#33288;&#23616;\&#26623;&#21407;&#27835;&#23665;\&#25968;&#37327;\&#26989;&#21209;&#20489;&#24235;\&#22823;&#20489;&#36786;&#36947;&#33303;&#35013;\&#25968;&#37327;&#35336;&#31639;\&#65304;&#2149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\Design-other\02&#20849;&#26377;&#12487;&#12540;&#12479;\01&#26684;&#32013;&#24235;\&#9312;&#21508;&#31278;&#38619;&#24418;&#31561;\&#21336;&#20385;&#34920;\&#31435;&#23376;&#22823;&#29066;&#32076;&#28168;&#27604;&#36611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\&#20849;&#26377;&#12501;&#12457;&#12523;&#12480;\&#35373;&#35336;&#12487;&#12540;&#12479;\01&#35373;&#35336;&#26989;&#21209;\&#24179;&#25104;12&#24180;&#24230;&#26989;&#21209;\2-03&#12381;&#12398;&#20182;&#36786;&#26519;&#25391;&#33288;&#23616;\&#26623;&#21407;&#27835;&#23665;\&#25968;&#37327;\&#26989;&#21209;&#20489;&#24235;\&#22823;&#20489;&#36786;&#36947;&#33303;&#35013;\&#25968;&#37327;&#35336;&#31639;\&#65298;&#21495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TTORI01\&#20849;&#26377;&#12489;&#12521;&#12452;&#12502;\%2300%20&#26989;&#21209;\%2300%20&#24613;&#12366;\&#21152;&#34276;&#27425;&#38263;\&#33853;&#25240;\&#25968;&#37327;&#35336;&#31639;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201501\disk\&#20837;&#26413;&#38306;&#20418;\&#20844;&#21215;&#31561;(2015)\&#26410;&#20966;&#29702;%202015.5.20&#20837;&#26413;5.21&#38283;&#26413;%20&#31859;&#23376;&#39740;&#22826;&#37070;&#31354;&#28207;&#39376;&#36554;&#22580;&#31649;&#29702;&#12471;&#12473;&#12486;&#12512;&#25972;&#20633;&#24037;&#20107;&#65288;&#40165;&#21462;&#30476;&#35199;&#37096;&#32207;&#21512;&#20107;&#21209;&#25152;&#65289;\&#35211;&#31309;&#26360;\2015.5.20%20&#31859;&#23376;&#39740;&#22826;&#37070;&#31354;&#28207;&#39376;&#36554;&#22580;&#31649;&#29702;&#12471;&#12473;&#12486;&#12512;&#25972;&#20633;&#24037;&#20107;2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201501\disk\&#35211;&#31309;&#26360;&#12288;2009.10.23&#65374;\&#9733;&#9733;&#35211;&#31309;&#26360;&#24335;&#21407;&#32025;&#9733;&#9733;\&#35211;&#31309;&#26360;&#21407;&#32025;&#65288;&#34892;&#25919;&#29992;&#65289;&#35079;&#21512;&#21336;&#2038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SAKA_COM\&#20849;&#26377;\b.&#22823;&#38442;&#65411;&#65438;&#65392;&#65408;\1.&#24037;&#20107;\03.H14&#19979;\&#36650;&#23798;&#23616;&#33294;&#26032;&#35373;\&#31532;2&#22238;&#22793;&#26356;\&#65288;&#27491;&#24335;&#29256;&#65289;&#35914;&#20013;&#20182;&#65288;&#65297;&#65300;&#65289;&#22320;&#19978;&#12510;&#12452;&#12463;&#12525;&#27231;&#22120;&#25454;&#20184;&#36890;&#20449;&#24037;&#20107;&#12288;&#31532;&#65297;&#22238;&#35373;&#35336;&#22793;&#26356;&#20869;&#35379;&#26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869;&#35379;&#26360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TESERVER\&#26410;&#23436;&#25104;&#26989;&#21209;\&#24179;&#25104;12&#24180;&#24230;&#20998;\12052&#65288;&#20013;&#27827;&#21407;&#22320;&#21306;&#27835;&#23665;&#65289;\&#22577;&#21578;&#26360;&#12501;&#12457;&#12523;&#12480;\&#27835;&#23665;&#65408;&#65438;&#65425;&#12539;&#27969;&#36335;&#31561;&#12398;&#35373;&#35336;&#35336;&#3163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5373;&#35336;&#37096;&#12469;&#12540;&#12496;\&#35373;&#35336;&#65299;&#35506;\&#23736;&#26412;__&#35488;\&#35336;&#31639;&#26360;\&#22303;&#26408;\&#22303;&#2640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29287;&#30000;\&#12487;&#12473;&#12463;&#12488;&#12483;&#12503;\&#21332;&#20250;&#20869;&#35379;%20&#36605;&#33258;&#21205;&#36554;&#26908;&#26619;&#21332;&#20250;&#25913;&#20462;&#24037;&#2010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6-300\&#26989;&#21209;&#20489;&#24235;\&#20013;&#21271;&#26465;&#38598;&#33853;&#36947;\&#65300;&#21495;&#36947;&#36335;\&#65300;&#21495;&#25968;&#3732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"/>
      <sheetName val="Data"/>
      <sheetName val="Sheet3"/>
    </sheetNames>
    <sheetDataSet>
      <sheetData sheetId="0">
        <row r="2">
          <cell r="C2" t="str">
            <v>国土交通省</v>
          </cell>
        </row>
      </sheetData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M"/>
      <sheetName val="参照表"/>
      <sheetName val="DSM31"/>
    </sheetNames>
    <definedNames>
      <definedName name="CANCEL_BTN_Click"/>
      <definedName name="OK_BTN_Click"/>
    </definedNames>
    <sheetDataSet>
      <sheetData sheetId="0" refreshError="1"/>
      <sheetData sheetId="1">
        <row r="6">
          <cell r="B6" t="str">
            <v>本管管材</v>
          </cell>
        </row>
        <row r="7">
          <cell r="B7" t="str">
            <v>本管土工</v>
          </cell>
        </row>
        <row r="8">
          <cell r="B8" t="str">
            <v>本管（仮復旧）</v>
          </cell>
        </row>
        <row r="9">
          <cell r="B9" t="str">
            <v>本管（本復旧）</v>
          </cell>
        </row>
        <row r="10">
          <cell r="B10" t="str">
            <v>１号マンホール</v>
          </cell>
        </row>
        <row r="11">
          <cell r="B11" t="str">
            <v>２号マンホール</v>
          </cell>
        </row>
        <row r="12">
          <cell r="B12" t="str">
            <v>３号マンホール</v>
          </cell>
        </row>
        <row r="13">
          <cell r="B13" t="str">
            <v>汚水桝（材料）</v>
          </cell>
        </row>
        <row r="14">
          <cell r="B14" t="str">
            <v>汚水桝（土工）</v>
          </cell>
        </row>
        <row r="15">
          <cell r="B15" t="str">
            <v>汚水桝（仮復旧）</v>
          </cell>
        </row>
        <row r="16">
          <cell r="B16" t="str">
            <v>汚水桝（本復旧）</v>
          </cell>
        </row>
        <row r="17">
          <cell r="B17" t="str">
            <v>土留工・水替工</v>
          </cell>
        </row>
        <row r="18">
          <cell r="B18" t="str">
            <v>全部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変更計算シート"/>
      <sheetName val="総括表"/>
      <sheetName val="表紙"/>
      <sheetName val="内訳書"/>
      <sheetName val="経費2002"/>
      <sheetName val="寄託機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天端0.3"/>
      <sheetName val="土留工"/>
      <sheetName val="法面工"/>
      <sheetName val="土工数量計算書"/>
      <sheetName val="延長"/>
      <sheetName val=" 内訳書"/>
      <sheetName val="総括"/>
      <sheetName val="断面数量"/>
    </sheetNames>
    <sheetDataSet>
      <sheetData sheetId="0" refreshError="1"/>
      <sheetData sheetId="1">
        <row r="38">
          <cell r="E38">
            <v>59.870000000000005</v>
          </cell>
        </row>
        <row r="152">
          <cell r="E152">
            <v>98.350000000000009</v>
          </cell>
        </row>
      </sheetData>
      <sheetData sheetId="2">
        <row r="31">
          <cell r="E31">
            <v>13.1</v>
          </cell>
        </row>
      </sheetData>
      <sheetData sheetId="3">
        <row r="31">
          <cell r="E31">
            <v>169.9</v>
          </cell>
          <cell r="I31">
            <v>71.8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延長調書"/>
      <sheetName val="表原稿"/>
    </sheetNames>
    <sheetDataSet>
      <sheetData sheetId="0" refreshError="1"/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計算書"/>
      <sheetName val="延長"/>
      <sheetName val="初期ﾒﾆｭｰ"/>
      <sheetName val="入力_d"/>
      <sheetName val="計算_d"/>
      <sheetName val="出力_d"/>
      <sheetName val="工種_d"/>
      <sheetName val="工種細目_d"/>
      <sheetName val="追加_d"/>
      <sheetName val="測点_d"/>
      <sheetName val="中間_d"/>
      <sheetName val="表示順_d"/>
      <sheetName val="計算"/>
      <sheetName val="細目"/>
      <sheetName val="数量"/>
    </sheetNames>
    <definedNames>
      <definedName name="リスト2_Change"/>
      <definedName name="終了ボタン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"/>
      <sheetName val="土工数量計算書"/>
      <sheetName val="構造物土工"/>
      <sheetName val="単曲線修正距離計算書"/>
      <sheetName val="舗装工"/>
      <sheetName val="舗装工集計表"/>
      <sheetName val="延長調書"/>
      <sheetName val="自由勾配側溝"/>
    </sheetNames>
    <sheetDataSet>
      <sheetData sheetId="0"/>
      <sheetData sheetId="1"/>
      <sheetData sheetId="2">
        <row r="5">
          <cell r="G5">
            <v>23.300000000000004</v>
          </cell>
          <cell r="J5">
            <v>16.5</v>
          </cell>
        </row>
        <row r="8">
          <cell r="G8">
            <v>9.1</v>
          </cell>
          <cell r="J8">
            <v>3.8</v>
          </cell>
        </row>
        <row r="12">
          <cell r="G12">
            <v>2.8</v>
          </cell>
          <cell r="J12">
            <v>1.1000000000000001</v>
          </cell>
        </row>
        <row r="15">
          <cell r="G15">
            <v>8.6999999999999993</v>
          </cell>
          <cell r="J15">
            <v>8.3000000000000007</v>
          </cell>
        </row>
        <row r="17">
          <cell r="G17">
            <v>3.3</v>
          </cell>
          <cell r="J17">
            <v>1.4</v>
          </cell>
        </row>
        <row r="27">
          <cell r="G27">
            <v>0.6</v>
          </cell>
          <cell r="J27">
            <v>0.2</v>
          </cell>
        </row>
        <row r="30">
          <cell r="G30">
            <v>2.2000000000000002</v>
          </cell>
          <cell r="J30">
            <v>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ブロック積 (2)"/>
      <sheetName val="路盤工"/>
      <sheetName val="延長調書"/>
      <sheetName val="平均断面"/>
      <sheetName val="平均断面 (2)"/>
      <sheetName val="ｵｰﾊﾞｰﾚｲ"/>
      <sheetName val="構造物取壊工"/>
      <sheetName val="舗装工集計"/>
      <sheetName val="その他部舗装"/>
      <sheetName val="道路土工集計"/>
      <sheetName val="その他部土工計算"/>
      <sheetName val="構造物土工"/>
      <sheetName val="１号ブロック"/>
      <sheetName val="平均高など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分電盤"/>
      <sheetName val="制御盤"/>
      <sheetName val="修正表"/>
    </sheetNames>
    <sheetDataSet>
      <sheetData sheetId="0" refreshError="1"/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表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号ﾀﾞﾑ放水路断面"/>
      <sheetName val="2号ﾀﾞﾑ放水路断面"/>
      <sheetName val="1号流路工"/>
      <sheetName val="2号流路工"/>
      <sheetName val="仮設排水管（東側渓流）"/>
      <sheetName val="仮設排水管（西側渓流）"/>
      <sheetName val="仮設管"/>
      <sheetName val="流路工合流"/>
      <sheetName val="ﾀﾞﾑ間隔，水叩厚"/>
      <sheetName val="帯工コン "/>
      <sheetName val="コン集計"/>
      <sheetName val="谷止等土工"/>
      <sheetName val="ブロック平均"/>
      <sheetName val="裏込砕石(右岸）"/>
      <sheetName val="ブロック面積(右岸）"/>
      <sheetName val="ブロック面積(左岸）"/>
      <sheetName val="裏込砕石(左岸）"/>
      <sheetName val="仮設道"/>
      <sheetName val="土工計算書"/>
      <sheetName val="仮設砕石"/>
      <sheetName val="仮設道集計表"/>
      <sheetName val="数量集計表 "/>
      <sheetName val="垂直壁～帯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1"/>
      <sheetName val="IN2"/>
    </sheetNames>
    <sheetDataSet>
      <sheetData sheetId="0">
        <row r="2">
          <cell r="B2" t="str">
            <v>山口県</v>
          </cell>
        </row>
        <row r="3">
          <cell r="B3" t="str">
            <v>東部</v>
          </cell>
        </row>
        <row r="4">
          <cell r="B4" t="str">
            <v>柳井カントリー倶楽部</v>
          </cell>
        </row>
      </sheetData>
      <sheetData sheetId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出し"/>
      <sheetName val="本堤コンクリート・型枠"/>
      <sheetName val="延長調書"/>
      <sheetName val="本堤床堀計算書"/>
      <sheetName val="本堤土工楔形部"/>
      <sheetName val="間詰め"/>
      <sheetName val="フトン篭"/>
      <sheetName val="SEET"/>
      <sheetName val="法面"/>
      <sheetName val="ブロック積数量計算書"/>
    </sheetNames>
    <sheetDataSet>
      <sheetData sheetId="0" refreshError="1"/>
      <sheetData sheetId="1" refreshError="1">
        <row r="20">
          <cell r="G20">
            <v>430.99</v>
          </cell>
          <cell r="N20">
            <v>437.14</v>
          </cell>
        </row>
        <row r="80">
          <cell r="J80">
            <v>25.499999999999996</v>
          </cell>
        </row>
        <row r="92">
          <cell r="F92">
            <v>185.16</v>
          </cell>
        </row>
        <row r="102">
          <cell r="H102">
            <v>5.08</v>
          </cell>
        </row>
      </sheetData>
      <sheetData sheetId="2" refreshError="1"/>
      <sheetData sheetId="3" refreshError="1">
        <row r="16">
          <cell r="M16">
            <v>148</v>
          </cell>
        </row>
        <row r="46">
          <cell r="G46">
            <v>709.69999999999993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延長調書"/>
      <sheetName val="1号内訳"/>
      <sheetName val="2号内訳"/>
      <sheetName val="1号総括"/>
      <sheetName val="2号総括"/>
      <sheetName val="1号ダム"/>
      <sheetName val="2号ダム"/>
      <sheetName val="垂直壁・帯工"/>
      <sheetName val="水叩き"/>
      <sheetName val="本堤間詰Con"/>
      <sheetName val="本堤間詰Con型枠"/>
      <sheetName val="本堤間詰ﾌﾞﾛｯｸ"/>
      <sheetName val="側壁数量"/>
      <sheetName val="本堤土工"/>
      <sheetName val="側壁・流露・付帯土工"/>
      <sheetName val="延長調べ"/>
      <sheetName val="水替対象"/>
      <sheetName val="法面"/>
      <sheetName val="ブロック積数量計算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表紙 (2)"/>
      <sheetName val="土工数量計算書"/>
      <sheetName val="土工調書"/>
      <sheetName val="土工"/>
      <sheetName val="擁壁工数量計算書"/>
      <sheetName val="擁壁工作業土工"/>
      <sheetName val="構造物計算書"/>
      <sheetName val="排水工数量計算書"/>
      <sheetName val="排水工作業土工"/>
      <sheetName val="排水工構造物計算書"/>
      <sheetName val="舗装工数量計算書"/>
      <sheetName val="舗装工構造物計算書"/>
      <sheetName val="附帯施設工数量計算書"/>
      <sheetName val="附帯施設工構造物計算書"/>
      <sheetName val="外構工事数量計算書(国中)"/>
    </sheetNames>
    <definedNames>
      <definedName name="ActiveCell.Addres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修正箇所"/>
      <sheetName val=" 内訳書"/>
      <sheetName val="総括"/>
      <sheetName val="土工数量計算書"/>
      <sheetName val="法面工"/>
      <sheetName val="天端0.5"/>
      <sheetName val="土留工"/>
      <sheetName val="数量計算書"/>
      <sheetName val="延長"/>
      <sheetName val="足場"/>
      <sheetName val="足場内訳"/>
      <sheetName val="法枠材料０ (2)"/>
      <sheetName val="法枠材料３ (2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"/>
    </sheetNames>
    <definedNames>
      <definedName name="リスト4_Change"/>
    </defined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"/>
      <sheetName val="舗装工"/>
      <sheetName val="舗装工集計表"/>
      <sheetName val="舗装計算書"/>
      <sheetName val="延長調書"/>
    </sheetNames>
    <sheetDataSet>
      <sheetData sheetId="0" refreshError="1"/>
      <sheetData sheetId="1" refreshError="1"/>
      <sheetData sheetId="2" refreshError="1"/>
      <sheetData sheetId="3" refreshError="1">
        <row r="29">
          <cell r="D29">
            <v>109.2</v>
          </cell>
        </row>
        <row r="30">
          <cell r="D30">
            <v>109.2</v>
          </cell>
        </row>
        <row r="31">
          <cell r="D31">
            <v>50.6</v>
          </cell>
        </row>
        <row r="32">
          <cell r="D32">
            <v>60.7</v>
          </cell>
        </row>
        <row r="33">
          <cell r="D33">
            <v>169.9</v>
          </cell>
        </row>
      </sheetData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内訳書"/>
      <sheetName val="総括"/>
      <sheetName val="土工数量計算書"/>
      <sheetName val="構造物土工"/>
      <sheetName val="法枠工"/>
      <sheetName val="断面数量"/>
      <sheetName val="土留工断面"/>
      <sheetName val="土留工"/>
      <sheetName val="延長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上灘18-2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延長調書"/>
      <sheetName val="総括表"/>
      <sheetName val="本堤コンクリート・型枠"/>
      <sheetName val="本堤床堀計算書"/>
      <sheetName val="本堤土工楔形部"/>
      <sheetName val="間詰め"/>
      <sheetName val="見出し"/>
      <sheetName val="法面"/>
      <sheetName val="ブロック積数量計算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 (3)"/>
      <sheetName val="総括"/>
      <sheetName val="舗装工"/>
      <sheetName val="舗装計算書"/>
      <sheetName val="進入路計算書(合計あり)"/>
      <sheetName val="延長調書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比較表"/>
      <sheetName val="Sheet2"/>
      <sheetName val="Sheet1"/>
      <sheetName val="単価表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"/>
      <sheetName val="総括"/>
      <sheetName val="舗装工"/>
      <sheetName val="舗装工集計表"/>
      <sheetName val="舗装計算書"/>
      <sheetName val="延長調書"/>
      <sheetName val="進入路計算書"/>
    </sheetNames>
    <sheetDataSet>
      <sheetData sheetId="0"/>
      <sheetData sheetId="1"/>
      <sheetData sheetId="2">
        <row r="25">
          <cell r="I25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数量総括表"/>
      <sheetName val="小型水路工"/>
      <sheetName val="延調(水路)"/>
      <sheetName val="作業土(水路)"/>
      <sheetName val="単(水路)"/>
      <sheetName val="構造物取壊し工"/>
      <sheetName val="延調(壊)"/>
      <sheetName val="単（壊）"/>
      <sheetName val="復旧工"/>
      <sheetName val="単(復)"/>
    </sheetNames>
    <sheetDataSet>
      <sheetData sheetId="0"/>
      <sheetData sheetId="1"/>
      <sheetData sheetId="2"/>
      <sheetData sheetId="3"/>
      <sheetData sheetId="4">
        <row r="1">
          <cell r="A1" t="str">
            <v>小型水路工</v>
          </cell>
          <cell r="C1" t="str">
            <v>集水桝工作業土工　</v>
          </cell>
          <cell r="O1" t="str">
            <v>※単位数量計算書より</v>
          </cell>
        </row>
        <row r="2">
          <cell r="A2" t="str">
            <v>名      称</v>
          </cell>
          <cell r="B2" t="str">
            <v>規　　　格</v>
          </cell>
          <cell r="C2" t="str">
            <v>延長・箇所</v>
          </cell>
          <cell r="E2" t="str">
            <v>床　　掘</v>
          </cell>
          <cell r="H2" t="str">
            <v>埋　　戻(発生土)</v>
          </cell>
          <cell r="K2" t="str">
            <v>基面整正</v>
          </cell>
          <cell r="N2" t="str">
            <v>残土処理</v>
          </cell>
          <cell r="Q2" t="str">
            <v>摘　要</v>
          </cell>
        </row>
        <row r="3">
          <cell r="E3" t="str">
            <v>単位数量(10m・1箇所当り)</v>
          </cell>
          <cell r="F3" t="str">
            <v>数      量</v>
          </cell>
          <cell r="H3" t="str">
            <v>単位数量(10m・1箇所当り)</v>
          </cell>
          <cell r="I3" t="str">
            <v>数      量</v>
          </cell>
          <cell r="K3" t="str">
            <v>単位数量(10m・1箇所当り)</v>
          </cell>
          <cell r="L3" t="str">
            <v>数      量</v>
          </cell>
          <cell r="N3" t="str">
            <v>単位数量(10m・1箇所当り)</v>
          </cell>
          <cell r="O3" t="str">
            <v>数      量</v>
          </cell>
        </row>
        <row r="4">
          <cell r="A4" t="str">
            <v>3号集水桝</v>
          </cell>
          <cell r="B4" t="str">
            <v>Ｂ800-Ｌ800-Ｈ1300</v>
          </cell>
          <cell r="C4">
            <v>1</v>
          </cell>
          <cell r="D4" t="str">
            <v>箇所</v>
          </cell>
          <cell r="E4">
            <v>16.22</v>
          </cell>
          <cell r="F4">
            <v>16.22</v>
          </cell>
          <cell r="G4" t="str">
            <v>m3</v>
          </cell>
          <cell r="H4">
            <v>13.79</v>
          </cell>
          <cell r="I4">
            <v>13.79</v>
          </cell>
          <cell r="J4" t="str">
            <v>m3</v>
          </cell>
          <cell r="K4">
            <v>1.69</v>
          </cell>
          <cell r="L4">
            <v>1.69</v>
          </cell>
          <cell r="M4" t="str">
            <v>m2</v>
          </cell>
          <cell r="N4">
            <v>2.4299999999999997</v>
          </cell>
          <cell r="O4">
            <v>2.4300000000000002</v>
          </cell>
          <cell r="P4" t="str">
            <v>m3</v>
          </cell>
        </row>
        <row r="5">
          <cell r="F5" t="str">
            <v/>
          </cell>
          <cell r="I5" t="str">
            <v/>
          </cell>
          <cell r="L5" t="str">
            <v/>
          </cell>
          <cell r="O5" t="str">
            <v/>
          </cell>
        </row>
        <row r="6">
          <cell r="F6" t="str">
            <v/>
          </cell>
          <cell r="I6" t="str">
            <v/>
          </cell>
          <cell r="L6" t="str">
            <v/>
          </cell>
          <cell r="O6" t="str">
            <v/>
          </cell>
        </row>
        <row r="7">
          <cell r="F7" t="str">
            <v/>
          </cell>
          <cell r="I7" t="str">
            <v/>
          </cell>
          <cell r="L7" t="str">
            <v/>
          </cell>
          <cell r="O7" t="str">
            <v/>
          </cell>
        </row>
        <row r="8">
          <cell r="F8" t="str">
            <v/>
          </cell>
          <cell r="I8" t="str">
            <v/>
          </cell>
          <cell r="L8" t="str">
            <v/>
          </cell>
          <cell r="O8" t="str">
            <v/>
          </cell>
        </row>
        <row r="9">
          <cell r="F9" t="str">
            <v/>
          </cell>
          <cell r="I9" t="str">
            <v/>
          </cell>
          <cell r="L9" t="str">
            <v/>
          </cell>
          <cell r="O9" t="str">
            <v/>
          </cell>
        </row>
        <row r="10">
          <cell r="F10" t="str">
            <v/>
          </cell>
          <cell r="I10" t="str">
            <v/>
          </cell>
          <cell r="L10" t="str">
            <v/>
          </cell>
          <cell r="O10" t="str">
            <v/>
          </cell>
        </row>
        <row r="11">
          <cell r="F11" t="str">
            <v/>
          </cell>
          <cell r="I11" t="str">
            <v/>
          </cell>
          <cell r="L11" t="str">
            <v/>
          </cell>
          <cell r="O11" t="str">
            <v/>
          </cell>
        </row>
        <row r="12">
          <cell r="F12" t="str">
            <v/>
          </cell>
          <cell r="I12" t="str">
            <v/>
          </cell>
          <cell r="L12" t="str">
            <v/>
          </cell>
          <cell r="O12" t="str">
            <v/>
          </cell>
        </row>
        <row r="13">
          <cell r="F13" t="str">
            <v/>
          </cell>
          <cell r="I13" t="str">
            <v/>
          </cell>
          <cell r="L13" t="str">
            <v/>
          </cell>
          <cell r="O13" t="str">
            <v/>
          </cell>
        </row>
        <row r="14">
          <cell r="F14" t="str">
            <v/>
          </cell>
          <cell r="I14" t="str">
            <v/>
          </cell>
          <cell r="L14" t="str">
            <v/>
          </cell>
          <cell r="O14" t="str">
            <v/>
          </cell>
        </row>
        <row r="15">
          <cell r="F15" t="str">
            <v/>
          </cell>
          <cell r="I15" t="str">
            <v/>
          </cell>
          <cell r="L15" t="str">
            <v/>
          </cell>
          <cell r="O15" t="str">
            <v/>
          </cell>
        </row>
        <row r="16">
          <cell r="F16" t="str">
            <v/>
          </cell>
          <cell r="I16" t="str">
            <v/>
          </cell>
          <cell r="L16" t="str">
            <v/>
          </cell>
          <cell r="O16" t="str">
            <v/>
          </cell>
        </row>
        <row r="17">
          <cell r="F17" t="str">
            <v/>
          </cell>
          <cell r="I17" t="str">
            <v/>
          </cell>
          <cell r="L17" t="str">
            <v/>
          </cell>
          <cell r="O17" t="str">
            <v/>
          </cell>
        </row>
        <row r="18">
          <cell r="F18" t="str">
            <v/>
          </cell>
          <cell r="I18" t="str">
            <v/>
          </cell>
          <cell r="L18" t="str">
            <v/>
          </cell>
          <cell r="O18" t="str">
            <v/>
          </cell>
        </row>
        <row r="19">
          <cell r="F19" t="str">
            <v/>
          </cell>
          <cell r="I19" t="str">
            <v/>
          </cell>
          <cell r="L19" t="str">
            <v/>
          </cell>
          <cell r="O19" t="str">
            <v/>
          </cell>
        </row>
        <row r="20">
          <cell r="F20" t="str">
            <v/>
          </cell>
          <cell r="I20" t="str">
            <v/>
          </cell>
          <cell r="L20" t="str">
            <v/>
          </cell>
          <cell r="O20" t="str">
            <v/>
          </cell>
        </row>
        <row r="21">
          <cell r="F21" t="str">
            <v/>
          </cell>
          <cell r="I21" t="str">
            <v/>
          </cell>
          <cell r="L21" t="str">
            <v/>
          </cell>
          <cell r="O21" t="str">
            <v/>
          </cell>
        </row>
        <row r="22">
          <cell r="A22" t="str">
            <v>合      計</v>
          </cell>
          <cell r="F22">
            <v>16.22</v>
          </cell>
          <cell r="G22" t="str">
            <v>m3</v>
          </cell>
          <cell r="I22">
            <v>13.79</v>
          </cell>
          <cell r="J22" t="str">
            <v>m2</v>
          </cell>
          <cell r="L22">
            <v>1.69</v>
          </cell>
          <cell r="M22" t="str">
            <v>m2</v>
          </cell>
          <cell r="O22">
            <v>2.4300000000000002</v>
          </cell>
          <cell r="P22" t="str">
            <v>m2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気設備経費積算 (改修) -1 (2)"/>
      <sheetName val="経費シート"/>
      <sheetName val="提出内訳"/>
      <sheetName val="①内訳（入力元）"/>
      <sheetName val="②単価表"/>
      <sheetName val="利益率表"/>
      <sheetName val="(重道）本工事内訳書備考欄つ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気設備経費積算 (新設)  2015.5 "/>
      <sheetName val="電気設備経費積算 (改修)  2015.5"/>
      <sheetName val="鏡"/>
      <sheetName val="内訳 (複合)"/>
      <sheetName val="配線器具について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変更計算シート"/>
      <sheetName val="総括表"/>
      <sheetName val="表紙"/>
      <sheetName val="内訳書"/>
      <sheetName val="経費2002"/>
      <sheetName val="寄託機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"/>
      <sheetName val="内訳"/>
      <sheetName val="総括"/>
      <sheetName val="舗装工"/>
      <sheetName val="進入路計算書"/>
      <sheetName val="工費内訳書"/>
    </sheetNames>
    <sheetDataSet>
      <sheetData sheetId="0" refreshError="1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ﾀﾞﾑ放水路断面"/>
      <sheetName val="流路工の計画"/>
      <sheetName val="流路工(二次製品水路）の計画"/>
      <sheetName val="流路工(二次製品水路）の計画 (2)"/>
      <sheetName val="流路工(現打ち水路）の計画 "/>
      <sheetName val="ﾀﾞﾑ間隔，水叩厚"/>
      <sheetName val="ﾀﾞﾑ間隔，水叩厚 (2)"/>
      <sheetName val="谷止工コン"/>
      <sheetName val="No.4床固工コン"/>
      <sheetName val="No.3床固工コン "/>
      <sheetName val="No.2床固工コン"/>
      <sheetName val="No.1床固工コン"/>
      <sheetName val="コン集計"/>
      <sheetName val="帯工コン"/>
      <sheetName val="谷止等土工"/>
      <sheetName val="土工総括表"/>
      <sheetName val="張コン"/>
      <sheetName val="間詰ブロック積"/>
      <sheetName val="土工計算書"/>
      <sheetName val="切土法面積"/>
      <sheetName val="盛土法面積"/>
      <sheetName val="延長調書"/>
      <sheetName val="数量集計表 "/>
      <sheetName val="垂直壁～帯工"/>
      <sheetName val="材料計算書"/>
      <sheetName val="谷止工部数量"/>
      <sheetName val="表紙等（Ａ４横版）"/>
      <sheetName val="表紙等（Ａ４縦版）"/>
      <sheetName val="窓表紙"/>
      <sheetName val="流域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表紙"/>
      <sheetName val="明細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"/>
      <sheetName val="土工数量計算書"/>
      <sheetName val="構造物土工"/>
      <sheetName val="舗装工"/>
      <sheetName val="舗装工集計表"/>
      <sheetName val="延長調書"/>
      <sheetName val="自由勾配側溝"/>
    </sheetNames>
    <sheetDataSet>
      <sheetData sheetId="0"/>
      <sheetData sheetId="1" refreshError="1">
        <row r="37">
          <cell r="S37">
            <v>112.1</v>
          </cell>
          <cell r="AA37">
            <v>54.3</v>
          </cell>
        </row>
        <row r="111">
          <cell r="E111">
            <v>40.799999999999997</v>
          </cell>
        </row>
        <row r="148">
          <cell r="E148">
            <v>18</v>
          </cell>
          <cell r="K148">
            <v>76.509999999999991</v>
          </cell>
        </row>
      </sheetData>
      <sheetData sheetId="2" refreshError="1">
        <row r="22">
          <cell r="P22">
            <v>1</v>
          </cell>
          <cell r="R22">
            <v>1</v>
          </cell>
          <cell r="T22">
            <v>3.6999999999999997</v>
          </cell>
        </row>
      </sheetData>
      <sheetData sheetId="3" refreshError="1">
        <row r="37">
          <cell r="F37">
            <v>609.6</v>
          </cell>
          <cell r="K37">
            <v>609.6</v>
          </cell>
        </row>
        <row r="74">
          <cell r="F74">
            <v>104.74999999999999</v>
          </cell>
          <cell r="K74">
            <v>108.84</v>
          </cell>
        </row>
      </sheetData>
      <sheetData sheetId="4" refreshError="1">
        <row r="11">
          <cell r="E11">
            <v>243.04999999999998</v>
          </cell>
        </row>
        <row r="21">
          <cell r="E21">
            <v>243.04999999999998</v>
          </cell>
        </row>
        <row r="35">
          <cell r="E35">
            <v>28.41</v>
          </cell>
        </row>
        <row r="52">
          <cell r="E52">
            <v>32.82</v>
          </cell>
        </row>
        <row r="58">
          <cell r="E58">
            <v>85.03</v>
          </cell>
        </row>
        <row r="64">
          <cell r="E64">
            <v>82.7</v>
          </cell>
        </row>
      </sheetData>
      <sheetData sheetId="5" refreshError="1">
        <row r="19">
          <cell r="K19">
            <v>31</v>
          </cell>
        </row>
        <row r="37">
          <cell r="K37">
            <v>92.4</v>
          </cell>
        </row>
        <row r="67">
          <cell r="K67">
            <v>46.9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490D8-484D-4F39-9DDF-2CB1774B0878}">
  <dimension ref="A1:H42"/>
  <sheetViews>
    <sheetView tabSelected="1" zoomScaleNormal="100" workbookViewId="0">
      <selection activeCell="F31" sqref="F31:F32"/>
    </sheetView>
  </sheetViews>
  <sheetFormatPr defaultColWidth="8.88671875" defaultRowHeight="12" x14ac:dyDescent="0.2"/>
  <cols>
    <col min="1" max="1" width="3.6640625" style="251" customWidth="1"/>
    <col min="2" max="2" width="29.21875" style="232" customWidth="1"/>
    <col min="3" max="3" width="39.109375" style="269" customWidth="1"/>
    <col min="4" max="4" width="12.6640625" style="232" customWidth="1"/>
    <col min="5" max="5" width="6.6640625" style="251" customWidth="1"/>
    <col min="6" max="6" width="15.6640625" style="270" customWidth="1"/>
    <col min="7" max="7" width="15.6640625" style="232" customWidth="1"/>
    <col min="8" max="8" width="17.44140625" style="271" customWidth="1"/>
    <col min="9" max="9" width="2.6640625" style="232" customWidth="1"/>
    <col min="10" max="14" width="8.88671875" style="232"/>
    <col min="15" max="15" width="10" style="232" bestFit="1" customWidth="1"/>
    <col min="16" max="16384" width="8.88671875" style="232"/>
  </cols>
  <sheetData>
    <row r="1" spans="1:8" x14ac:dyDescent="0.2">
      <c r="A1" s="242"/>
      <c r="B1" s="243"/>
      <c r="C1" s="243"/>
      <c r="D1" s="244"/>
      <c r="E1" s="243"/>
      <c r="F1" s="243"/>
      <c r="G1" s="243"/>
      <c r="H1" s="245"/>
    </row>
    <row r="2" spans="1:8" ht="19.2" x14ac:dyDescent="0.2">
      <c r="A2" s="274"/>
      <c r="B2" s="275"/>
      <c r="C2" s="275"/>
      <c r="D2" s="275"/>
      <c r="E2" s="275"/>
      <c r="F2" s="275"/>
      <c r="G2" s="275"/>
      <c r="H2" s="276"/>
    </row>
    <row r="3" spans="1:8" ht="19.2" x14ac:dyDescent="0.2">
      <c r="A3" s="246"/>
      <c r="B3" s="247"/>
      <c r="C3" s="247"/>
      <c r="D3" s="277"/>
      <c r="E3" s="278"/>
      <c r="F3" s="248"/>
      <c r="G3" s="248"/>
      <c r="H3" s="249"/>
    </row>
    <row r="4" spans="1:8" ht="19.2" x14ac:dyDescent="0.2">
      <c r="A4" s="246"/>
      <c r="B4" s="247"/>
      <c r="C4" s="247"/>
      <c r="D4" s="247"/>
      <c r="E4" s="247"/>
      <c r="F4" s="247"/>
      <c r="G4" s="247"/>
      <c r="H4" s="250" t="s">
        <v>113</v>
      </c>
    </row>
    <row r="5" spans="1:8" ht="19.2" x14ac:dyDescent="0.2">
      <c r="A5" s="246"/>
      <c r="B5" s="247" t="s">
        <v>111</v>
      </c>
      <c r="C5" s="247"/>
      <c r="D5" s="247"/>
      <c r="E5" s="247"/>
      <c r="F5" s="247"/>
      <c r="G5" s="247"/>
      <c r="H5" s="250"/>
    </row>
    <row r="6" spans="1:8" ht="19.2" x14ac:dyDescent="0.2">
      <c r="A6" s="246"/>
      <c r="B6" s="247"/>
      <c r="C6" s="247"/>
      <c r="D6" s="247"/>
      <c r="E6" s="247"/>
      <c r="F6" s="247"/>
      <c r="G6" s="247"/>
      <c r="H6" s="250"/>
    </row>
    <row r="7" spans="1:8" ht="19.2" x14ac:dyDescent="0.2">
      <c r="A7" s="246"/>
      <c r="B7" s="247"/>
      <c r="C7" s="247"/>
      <c r="D7" s="247"/>
      <c r="E7" s="247"/>
      <c r="F7" s="247"/>
      <c r="G7" s="247"/>
      <c r="H7" s="250"/>
    </row>
    <row r="8" spans="1:8" x14ac:dyDescent="0.2">
      <c r="A8" s="233"/>
      <c r="C8" s="232"/>
      <c r="D8" s="251"/>
      <c r="E8" s="232"/>
      <c r="F8" s="232"/>
      <c r="H8" s="252"/>
    </row>
    <row r="9" spans="1:8" x14ac:dyDescent="0.2">
      <c r="A9" s="233"/>
      <c r="C9" s="232"/>
      <c r="D9" s="251"/>
      <c r="E9" s="232"/>
      <c r="F9" s="232"/>
      <c r="H9" s="252"/>
    </row>
    <row r="10" spans="1:8" x14ac:dyDescent="0.2">
      <c r="A10" s="233"/>
      <c r="C10" s="232"/>
      <c r="D10" s="251"/>
      <c r="E10" s="232"/>
      <c r="F10" s="232"/>
      <c r="H10" s="252"/>
    </row>
    <row r="11" spans="1:8" x14ac:dyDescent="0.2">
      <c r="A11" s="233"/>
      <c r="C11" s="253"/>
      <c r="D11" s="251"/>
      <c r="E11" s="232"/>
      <c r="F11" s="253"/>
      <c r="G11" s="251"/>
      <c r="H11" s="252"/>
    </row>
    <row r="12" spans="1:8" ht="21" x14ac:dyDescent="0.2">
      <c r="A12" s="279" t="s">
        <v>107</v>
      </c>
      <c r="B12" s="280"/>
      <c r="C12" s="281" t="s">
        <v>112</v>
      </c>
      <c r="D12" s="282"/>
      <c r="E12" s="282"/>
      <c r="F12" s="282"/>
      <c r="G12" s="282"/>
      <c r="H12" s="252"/>
    </row>
    <row r="13" spans="1:8" ht="19.2" x14ac:dyDescent="0.25">
      <c r="A13" s="233"/>
      <c r="C13" s="254"/>
      <c r="D13" s="251"/>
      <c r="E13" s="232"/>
      <c r="F13" s="232"/>
      <c r="G13" s="255"/>
      <c r="H13" s="256"/>
    </row>
    <row r="14" spans="1:8" x14ac:dyDescent="0.2">
      <c r="A14" s="283"/>
      <c r="B14" s="284"/>
      <c r="C14" s="284"/>
      <c r="D14" s="285"/>
      <c r="E14" s="286"/>
      <c r="F14" s="285"/>
      <c r="G14" s="287"/>
      <c r="H14" s="288"/>
    </row>
    <row r="15" spans="1:8" ht="12" customHeight="1" x14ac:dyDescent="0.2">
      <c r="A15" s="283"/>
      <c r="B15" s="284"/>
      <c r="C15" s="284"/>
      <c r="D15" s="285"/>
      <c r="E15" s="286"/>
      <c r="F15" s="285"/>
      <c r="G15" s="287"/>
      <c r="H15" s="288"/>
    </row>
    <row r="16" spans="1:8" ht="12" customHeight="1" x14ac:dyDescent="0.2">
      <c r="A16" s="289" t="s">
        <v>108</v>
      </c>
      <c r="B16" s="290"/>
      <c r="C16" s="292" t="s">
        <v>109</v>
      </c>
      <c r="D16" s="282"/>
      <c r="E16" s="282"/>
      <c r="F16" s="282"/>
      <c r="G16" s="282"/>
      <c r="H16" s="288"/>
    </row>
    <row r="17" spans="1:8" x14ac:dyDescent="0.2">
      <c r="A17" s="291"/>
      <c r="B17" s="290"/>
      <c r="C17" s="292"/>
      <c r="D17" s="282"/>
      <c r="E17" s="282"/>
      <c r="F17" s="282"/>
      <c r="G17" s="282"/>
      <c r="H17" s="288"/>
    </row>
    <row r="18" spans="1:8" x14ac:dyDescent="0.2">
      <c r="A18" s="283"/>
      <c r="B18" s="284"/>
      <c r="C18" s="284"/>
      <c r="D18" s="285"/>
      <c r="E18" s="286"/>
      <c r="F18" s="285"/>
      <c r="G18" s="287"/>
      <c r="H18" s="288"/>
    </row>
    <row r="19" spans="1:8" x14ac:dyDescent="0.2">
      <c r="A19" s="283"/>
      <c r="B19" s="284"/>
      <c r="C19" s="284"/>
      <c r="D19" s="285"/>
      <c r="E19" s="286"/>
      <c r="F19" s="285"/>
      <c r="G19" s="287"/>
      <c r="H19" s="288"/>
    </row>
    <row r="20" spans="1:8" x14ac:dyDescent="0.2">
      <c r="A20" s="283"/>
      <c r="B20" s="293"/>
      <c r="C20" s="284"/>
      <c r="D20" s="285"/>
      <c r="E20" s="286"/>
      <c r="F20" s="285"/>
      <c r="G20" s="287"/>
      <c r="H20" s="288"/>
    </row>
    <row r="21" spans="1:8" x14ac:dyDescent="0.2">
      <c r="A21" s="283"/>
      <c r="B21" s="293"/>
      <c r="C21" s="284"/>
      <c r="D21" s="285"/>
      <c r="E21" s="286"/>
      <c r="F21" s="285"/>
      <c r="G21" s="287"/>
      <c r="H21" s="288"/>
    </row>
    <row r="22" spans="1:8" x14ac:dyDescent="0.2">
      <c r="A22" s="283"/>
      <c r="B22" s="284"/>
      <c r="C22" s="284"/>
      <c r="D22" s="285"/>
      <c r="E22" s="286"/>
      <c r="F22" s="285"/>
      <c r="G22" s="287"/>
      <c r="H22" s="288"/>
    </row>
    <row r="23" spans="1:8" x14ac:dyDescent="0.2">
      <c r="A23" s="283"/>
      <c r="B23" s="284"/>
      <c r="C23" s="284"/>
      <c r="D23" s="285"/>
      <c r="E23" s="286"/>
      <c r="F23" s="285"/>
      <c r="G23" s="287"/>
      <c r="H23" s="288"/>
    </row>
    <row r="24" spans="1:8" x14ac:dyDescent="0.2">
      <c r="A24" s="283"/>
      <c r="B24" s="284"/>
      <c r="C24" s="284"/>
      <c r="D24" s="285"/>
      <c r="E24" s="286"/>
      <c r="F24" s="285"/>
      <c r="G24" s="287"/>
      <c r="H24" s="288"/>
    </row>
    <row r="25" spans="1:8" x14ac:dyDescent="0.2">
      <c r="A25" s="283"/>
      <c r="B25" s="284"/>
      <c r="C25" s="284"/>
      <c r="D25" s="285"/>
      <c r="E25" s="286"/>
      <c r="F25" s="285"/>
      <c r="G25" s="287"/>
      <c r="H25" s="288"/>
    </row>
    <row r="26" spans="1:8" x14ac:dyDescent="0.2">
      <c r="A26" s="283"/>
      <c r="B26" s="284"/>
      <c r="C26" s="284"/>
      <c r="D26" s="285"/>
      <c r="E26" s="286"/>
      <c r="F26" s="285"/>
      <c r="G26" s="287"/>
      <c r="H26" s="288"/>
    </row>
    <row r="27" spans="1:8" x14ac:dyDescent="0.2">
      <c r="A27" s="283"/>
      <c r="B27" s="284"/>
      <c r="C27" s="284"/>
      <c r="D27" s="285"/>
      <c r="E27" s="286"/>
      <c r="F27" s="285"/>
      <c r="G27" s="287"/>
      <c r="H27" s="288"/>
    </row>
    <row r="28" spans="1:8" x14ac:dyDescent="0.2">
      <c r="A28" s="234"/>
      <c r="B28" s="257"/>
      <c r="C28" s="257"/>
      <c r="D28" s="258"/>
      <c r="F28" s="258"/>
      <c r="G28" s="259"/>
      <c r="H28" s="260"/>
    </row>
    <row r="29" spans="1:8" x14ac:dyDescent="0.2">
      <c r="A29" s="283"/>
      <c r="B29" s="284"/>
      <c r="C29" s="284"/>
      <c r="D29" s="285"/>
      <c r="E29" s="286"/>
      <c r="F29" s="285"/>
      <c r="G29" s="287"/>
      <c r="H29" s="288"/>
    </row>
    <row r="30" spans="1:8" x14ac:dyDescent="0.2">
      <c r="A30" s="283"/>
      <c r="B30" s="284"/>
      <c r="C30" s="284"/>
      <c r="D30" s="285"/>
      <c r="E30" s="286"/>
      <c r="F30" s="285"/>
      <c r="G30" s="287"/>
      <c r="H30" s="288"/>
    </row>
    <row r="31" spans="1:8" x14ac:dyDescent="0.2">
      <c r="A31" s="283"/>
      <c r="B31" s="284"/>
      <c r="C31" s="284"/>
      <c r="D31" s="285"/>
      <c r="E31" s="286"/>
      <c r="F31" s="285"/>
      <c r="G31" s="287"/>
      <c r="H31" s="288"/>
    </row>
    <row r="32" spans="1:8" x14ac:dyDescent="0.2">
      <c r="A32" s="283"/>
      <c r="B32" s="284"/>
      <c r="C32" s="284"/>
      <c r="D32" s="285"/>
      <c r="E32" s="286"/>
      <c r="F32" s="285"/>
      <c r="G32" s="287"/>
      <c r="H32" s="288"/>
    </row>
    <row r="33" spans="1:8" x14ac:dyDescent="0.2">
      <c r="A33" s="283"/>
      <c r="B33" s="284"/>
      <c r="C33" s="284"/>
      <c r="D33" s="285"/>
      <c r="E33" s="286"/>
      <c r="F33" s="285"/>
      <c r="G33" s="287"/>
      <c r="H33" s="288"/>
    </row>
    <row r="34" spans="1:8" x14ac:dyDescent="0.2">
      <c r="A34" s="283"/>
      <c r="B34" s="284"/>
      <c r="C34" s="284"/>
      <c r="D34" s="285"/>
      <c r="E34" s="286"/>
      <c r="F34" s="285"/>
      <c r="G34" s="287"/>
      <c r="H34" s="288"/>
    </row>
    <row r="35" spans="1:8" x14ac:dyDescent="0.2">
      <c r="A35" s="283"/>
      <c r="B35" s="293"/>
      <c r="C35" s="284"/>
      <c r="D35" s="285"/>
      <c r="E35" s="286"/>
      <c r="F35" s="285"/>
      <c r="G35" s="287"/>
      <c r="H35" s="288"/>
    </row>
    <row r="36" spans="1:8" x14ac:dyDescent="0.2">
      <c r="A36" s="283"/>
      <c r="B36" s="293"/>
      <c r="C36" s="284"/>
      <c r="D36" s="285"/>
      <c r="E36" s="286"/>
      <c r="F36" s="285"/>
      <c r="G36" s="287"/>
      <c r="H36" s="288"/>
    </row>
    <row r="37" spans="1:8" x14ac:dyDescent="0.2">
      <c r="A37" s="283"/>
      <c r="B37" s="293"/>
      <c r="C37" s="284"/>
      <c r="D37" s="285"/>
      <c r="E37" s="286"/>
      <c r="F37" s="285"/>
      <c r="G37" s="287"/>
      <c r="H37" s="288"/>
    </row>
    <row r="38" spans="1:8" x14ac:dyDescent="0.2">
      <c r="A38" s="283"/>
      <c r="B38" s="293"/>
      <c r="C38" s="284"/>
      <c r="D38" s="285"/>
      <c r="E38" s="286"/>
      <c r="F38" s="285"/>
      <c r="G38" s="287"/>
      <c r="H38" s="288"/>
    </row>
    <row r="39" spans="1:8" x14ac:dyDescent="0.2">
      <c r="A39" s="261"/>
      <c r="B39" s="262"/>
      <c r="C39" s="263"/>
      <c r="D39" s="264"/>
      <c r="E39" s="265"/>
      <c r="F39" s="264"/>
      <c r="G39" s="266"/>
      <c r="H39" s="267"/>
    </row>
    <row r="40" spans="1:8" x14ac:dyDescent="0.2">
      <c r="B40" s="257"/>
      <c r="C40" s="257"/>
      <c r="D40" s="258"/>
      <c r="F40" s="258"/>
      <c r="G40" s="259"/>
      <c r="H40" s="268"/>
    </row>
    <row r="41" spans="1:8" x14ac:dyDescent="0.2">
      <c r="A41" s="286"/>
      <c r="B41" s="293"/>
      <c r="C41" s="284"/>
      <c r="D41" s="285"/>
      <c r="E41" s="286"/>
      <c r="F41" s="285"/>
      <c r="G41" s="287"/>
      <c r="H41" s="294"/>
    </row>
    <row r="42" spans="1:8" x14ac:dyDescent="0.2">
      <c r="A42" s="286"/>
      <c r="B42" s="293"/>
      <c r="C42" s="284"/>
      <c r="D42" s="285"/>
      <c r="E42" s="286"/>
      <c r="F42" s="285"/>
      <c r="G42" s="287"/>
      <c r="H42" s="294"/>
    </row>
  </sheetData>
  <mergeCells count="103">
    <mergeCell ref="G37:G38"/>
    <mergeCell ref="H37:H38"/>
    <mergeCell ref="A41:A42"/>
    <mergeCell ref="B41:B42"/>
    <mergeCell ref="C41:C42"/>
    <mergeCell ref="D41:D42"/>
    <mergeCell ref="E41:E42"/>
    <mergeCell ref="F41:F42"/>
    <mergeCell ref="G41:G42"/>
    <mergeCell ref="H41:H42"/>
    <mergeCell ref="A37:A38"/>
    <mergeCell ref="B37:B38"/>
    <mergeCell ref="C37:C38"/>
    <mergeCell ref="D37:D38"/>
    <mergeCell ref="E37:E38"/>
    <mergeCell ref="F37:F38"/>
    <mergeCell ref="G33:G34"/>
    <mergeCell ref="H33:H34"/>
    <mergeCell ref="A35:A36"/>
    <mergeCell ref="B35:B36"/>
    <mergeCell ref="C35:C36"/>
    <mergeCell ref="D35:D36"/>
    <mergeCell ref="E35:E36"/>
    <mergeCell ref="F35:F36"/>
    <mergeCell ref="G35:G36"/>
    <mergeCell ref="H35:H36"/>
    <mergeCell ref="A33:A34"/>
    <mergeCell ref="B33:B34"/>
    <mergeCell ref="C33:C34"/>
    <mergeCell ref="D33:D34"/>
    <mergeCell ref="E33:E34"/>
    <mergeCell ref="F33:F34"/>
    <mergeCell ref="G29:G30"/>
    <mergeCell ref="H29:H30"/>
    <mergeCell ref="A31:A32"/>
    <mergeCell ref="B31:B32"/>
    <mergeCell ref="C31:C32"/>
    <mergeCell ref="D31:D32"/>
    <mergeCell ref="E31:E32"/>
    <mergeCell ref="F31:F32"/>
    <mergeCell ref="G31:G32"/>
    <mergeCell ref="H31:H32"/>
    <mergeCell ref="A29:A30"/>
    <mergeCell ref="B29:B30"/>
    <mergeCell ref="C29:C30"/>
    <mergeCell ref="D29:D30"/>
    <mergeCell ref="E29:E30"/>
    <mergeCell ref="F29:F30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A20:A21"/>
    <mergeCell ref="B20:B21"/>
    <mergeCell ref="C20:C21"/>
    <mergeCell ref="D20:D21"/>
    <mergeCell ref="E20:E21"/>
    <mergeCell ref="F20:F21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16:B17"/>
    <mergeCell ref="C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2:H2"/>
    <mergeCell ref="D3:E3"/>
    <mergeCell ref="A12:B12"/>
    <mergeCell ref="C12:G12"/>
    <mergeCell ref="A14:A15"/>
    <mergeCell ref="B14:B15"/>
    <mergeCell ref="C14:C15"/>
    <mergeCell ref="D14:D15"/>
    <mergeCell ref="E14:E15"/>
    <mergeCell ref="F14:F15"/>
    <mergeCell ref="G14:G15"/>
    <mergeCell ref="H14:H15"/>
  </mergeCells>
  <phoneticPr fontId="3"/>
  <dataValidations count="2">
    <dataValidation imeMode="on" allowBlank="1" showInputMessage="1" showErrorMessage="1" sqref="E14 B14:C14 B39:C39 B41:C41 E20 E22 E18 C16 E24 E29 B35:C35 E39 E26 E33 E37 E41 B18:C18 B20:C20 B22:C22 B26:C26 B31:C31 B29:C29 B24:C24 B33:C33 E35 B37:C37 E31 A16" xr:uid="{4DB40DFD-8F0B-462E-BB04-FA3CCCB0EB58}"/>
    <dataValidation imeMode="off" allowBlank="1" showInputMessage="1" showErrorMessage="1" sqref="D37 D31 F14:G14 D14 D35 F18:G18 F20:G20 F22:G22 F24:G24 F26:G26 F29:G29 F31:G31 F33:G33 F35:G35 F37:G37 F39:G39 F41:G41 D33 D18 D20 D22 D41 D24 D29 D26 D39" xr:uid="{9749F4E5-694A-4DE2-9EF6-EE13842B6955}"/>
  </dataValidations>
  <printOptions horizontalCentered="1"/>
  <pageMargins left="0.39370078740157483" right="0.39370078740157483" top="0.78740157480314965" bottom="0.59055118110236227" header="0.59055118110236227" footer="0.39370078740157483"/>
  <pageSetup paperSize="9" orientation="landscape" useFirstPageNumber="1" r:id="rId1"/>
  <headerFooter alignWithMargins="0">
    <oddFooter>&amp;C&amp;12公立鳥取環境大学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151BB-9280-4F94-9B42-171634D945B1}">
  <sheetPr>
    <tabColor rgb="FFFF3399"/>
  </sheetPr>
  <dimension ref="A1:P52"/>
  <sheetViews>
    <sheetView view="pageBreakPreview" zoomScale="85" zoomScaleNormal="100" zoomScaleSheetLayoutView="85" workbookViewId="0">
      <selection activeCell="L19" sqref="L19"/>
    </sheetView>
  </sheetViews>
  <sheetFormatPr defaultColWidth="10.77734375" defaultRowHeight="12.9" customHeight="1" x14ac:dyDescent="0.2"/>
  <cols>
    <col min="1" max="1" width="3.21875" style="8" customWidth="1"/>
    <col min="2" max="2" width="6.6640625" style="60" customWidth="1"/>
    <col min="3" max="3" width="25.6640625" style="2" customWidth="1"/>
    <col min="4" max="4" width="34.6640625" style="2" customWidth="1"/>
    <col min="5" max="5" width="10.6640625" style="3" customWidth="1"/>
    <col min="6" max="6" width="6.6640625" style="61" customWidth="1"/>
    <col min="7" max="7" width="12.6640625" style="5" customWidth="1"/>
    <col min="8" max="8" width="14.6640625" style="5" customWidth="1"/>
    <col min="9" max="9" width="14.6640625" style="2" customWidth="1"/>
    <col min="10" max="10" width="16.6640625" style="8" customWidth="1"/>
    <col min="11" max="17" width="10.77734375" style="8" customWidth="1"/>
    <col min="18" max="18" width="14.77734375" style="8" customWidth="1"/>
    <col min="19" max="16384" width="10.77734375" style="8"/>
  </cols>
  <sheetData>
    <row r="1" spans="1:16" ht="12.9" customHeight="1" x14ac:dyDescent="0.2">
      <c r="C1" s="129" t="s">
        <v>25</v>
      </c>
      <c r="I1" s="127">
        <v>2</v>
      </c>
      <c r="J1" s="232"/>
      <c r="K1" s="232"/>
      <c r="L1" s="232"/>
      <c r="M1" s="232"/>
      <c r="N1" s="232"/>
      <c r="O1" s="232"/>
      <c r="P1" s="232"/>
    </row>
    <row r="2" spans="1:16" ht="12.9" customHeight="1" x14ac:dyDescent="0.2">
      <c r="J2" s="235"/>
      <c r="K2" s="235"/>
      <c r="L2" s="235"/>
      <c r="M2" s="235"/>
      <c r="N2" s="235"/>
      <c r="O2" s="235"/>
      <c r="P2" s="235"/>
    </row>
    <row r="3" spans="1:16" ht="12.9" customHeight="1" x14ac:dyDescent="0.2">
      <c r="J3" s="235"/>
      <c r="K3" s="235"/>
      <c r="L3" s="235"/>
      <c r="M3" s="235"/>
      <c r="N3" s="235"/>
      <c r="O3" s="235"/>
      <c r="P3" s="235"/>
    </row>
    <row r="4" spans="1:16" ht="12.9" customHeight="1" x14ac:dyDescent="0.2">
      <c r="J4" s="235"/>
      <c r="K4" s="235"/>
      <c r="L4" s="235"/>
      <c r="M4" s="235"/>
      <c r="N4" s="235"/>
      <c r="O4" s="235"/>
      <c r="P4" s="235"/>
    </row>
    <row r="5" spans="1:16" ht="28.2" x14ac:dyDescent="0.2">
      <c r="C5" s="236" t="str">
        <f>'表紙 (2)'!C12</f>
        <v>本部講義棟太陽光発電設備設置工事（電気設備）</v>
      </c>
      <c r="D5" s="237"/>
      <c r="E5" s="238"/>
      <c r="F5" s="239"/>
      <c r="G5" s="240"/>
      <c r="H5" s="240"/>
      <c r="I5" s="241"/>
      <c r="J5" s="235"/>
      <c r="K5" s="235"/>
      <c r="L5" s="235"/>
      <c r="M5" s="235"/>
      <c r="N5" s="235"/>
      <c r="O5" s="235"/>
      <c r="P5" s="235"/>
    </row>
    <row r="6" spans="1:16" ht="12.9" customHeight="1" x14ac:dyDescent="0.2">
      <c r="A6" s="130"/>
      <c r="B6" s="1"/>
      <c r="D6" s="128"/>
      <c r="F6" s="4"/>
      <c r="I6" s="8"/>
      <c r="K6" s="235"/>
      <c r="L6" s="235"/>
      <c r="M6" s="235"/>
      <c r="N6" s="235"/>
      <c r="O6" s="235"/>
      <c r="P6" s="235"/>
    </row>
    <row r="7" spans="1:16" ht="12.9" customHeight="1" x14ac:dyDescent="0.2">
      <c r="A7" s="126"/>
      <c r="B7" s="1"/>
      <c r="F7" s="4"/>
      <c r="H7" s="6" t="s">
        <v>0</v>
      </c>
      <c r="I7" s="63">
        <v>1</v>
      </c>
    </row>
    <row r="8" spans="1:16" ht="12.9" customHeight="1" thickBot="1" x14ac:dyDescent="0.25">
      <c r="B8" s="1"/>
      <c r="F8" s="4"/>
      <c r="I8" s="125"/>
    </row>
    <row r="9" spans="1:16" ht="12.9" customHeight="1" x14ac:dyDescent="0.2">
      <c r="B9" s="124"/>
      <c r="C9" s="123"/>
      <c r="D9" s="123"/>
      <c r="E9" s="122"/>
      <c r="F9" s="121"/>
      <c r="G9" s="120"/>
      <c r="H9" s="120"/>
      <c r="I9" s="108"/>
    </row>
    <row r="10" spans="1:16" ht="12.9" customHeight="1" x14ac:dyDescent="0.2">
      <c r="B10" s="115"/>
      <c r="F10" s="4"/>
      <c r="I10" s="91"/>
    </row>
    <row r="11" spans="1:16" ht="12.9" customHeight="1" x14ac:dyDescent="0.2">
      <c r="B11" s="115"/>
      <c r="D11" s="295" t="str">
        <f>IF(H44&gt;0,"金　"&amp;DBCS(TEXT(H44,"#,#")&amp;"　円　也"),"")</f>
        <v/>
      </c>
      <c r="E11" s="295"/>
      <c r="F11" s="295"/>
      <c r="G11" s="116" t="str">
        <f>IF(D11="","","変更後")</f>
        <v/>
      </c>
      <c r="I11" s="91"/>
    </row>
    <row r="12" spans="1:16" ht="12.9" customHeight="1" x14ac:dyDescent="0.2">
      <c r="B12" s="115"/>
      <c r="D12" s="119"/>
      <c r="E12" s="118"/>
      <c r="F12" s="117"/>
      <c r="G12" s="116"/>
      <c r="I12" s="91"/>
    </row>
    <row r="13" spans="1:16" ht="12.9" customHeight="1" x14ac:dyDescent="0.2">
      <c r="B13" s="115"/>
      <c r="D13" s="296" t="s">
        <v>110</v>
      </c>
      <c r="E13" s="296"/>
      <c r="F13" s="296"/>
      <c r="G13" s="116" t="str">
        <f>IF(D11="","","変更前")</f>
        <v/>
      </c>
      <c r="I13" s="91"/>
    </row>
    <row r="14" spans="1:16" ht="12.9" customHeight="1" thickBot="1" x14ac:dyDescent="0.25">
      <c r="B14" s="115"/>
      <c r="F14" s="4"/>
      <c r="H14" s="5">
        <v>1</v>
      </c>
      <c r="I14" s="91"/>
    </row>
    <row r="15" spans="1:16" ht="12.9" customHeight="1" x14ac:dyDescent="0.2">
      <c r="B15" s="114"/>
      <c r="C15" s="113"/>
      <c r="D15" s="112"/>
      <c r="E15" s="111"/>
      <c r="F15" s="110"/>
      <c r="G15" s="109"/>
      <c r="H15" s="109"/>
      <c r="I15" s="108"/>
    </row>
    <row r="16" spans="1:16" ht="12.9" customHeight="1" x14ac:dyDescent="0.2">
      <c r="B16" s="94" t="s">
        <v>24</v>
      </c>
      <c r="C16" s="107" t="s">
        <v>2</v>
      </c>
      <c r="D16" s="106" t="s">
        <v>3</v>
      </c>
      <c r="E16" s="105" t="s">
        <v>4</v>
      </c>
      <c r="F16" s="34" t="s">
        <v>5</v>
      </c>
      <c r="G16" s="104" t="s">
        <v>6</v>
      </c>
      <c r="H16" s="104" t="s">
        <v>7</v>
      </c>
      <c r="I16" s="103" t="s">
        <v>8</v>
      </c>
    </row>
    <row r="17" spans="2:10" ht="12.9" customHeight="1" thickBot="1" x14ac:dyDescent="0.25">
      <c r="B17" s="81"/>
      <c r="C17" s="80"/>
      <c r="D17" s="102"/>
      <c r="E17" s="101"/>
      <c r="F17" s="77"/>
      <c r="G17" s="100"/>
      <c r="H17" s="100"/>
      <c r="I17" s="75"/>
    </row>
    <row r="18" spans="2:10" ht="12.9" customHeight="1" x14ac:dyDescent="0.2">
      <c r="B18" s="272" t="str">
        <f>'表紙 (2)'!$C$12</f>
        <v>本部講義棟太陽光発電設備設置工事（電気設備）</v>
      </c>
      <c r="C18" s="213"/>
      <c r="D18" s="112"/>
      <c r="E18" s="214"/>
      <c r="F18" s="215"/>
      <c r="G18" s="216"/>
      <c r="H18" s="71"/>
      <c r="I18" s="82"/>
    </row>
    <row r="19" spans="2:10" ht="12.9" customHeight="1" x14ac:dyDescent="0.2">
      <c r="B19" s="90"/>
      <c r="C19" s="217"/>
      <c r="D19" s="95"/>
      <c r="E19" s="144"/>
      <c r="F19" s="39"/>
      <c r="G19" s="35"/>
      <c r="H19" s="70"/>
      <c r="I19" s="87"/>
    </row>
    <row r="20" spans="2:10" ht="12.9" customHeight="1" x14ac:dyDescent="0.2">
      <c r="B20" s="94"/>
      <c r="C20" s="84"/>
      <c r="D20" s="84"/>
      <c r="E20" s="219"/>
      <c r="F20" s="34"/>
      <c r="G20" s="161"/>
      <c r="H20" s="161"/>
      <c r="I20" s="91"/>
    </row>
    <row r="21" spans="2:10" ht="12.9" customHeight="1" x14ac:dyDescent="0.2">
      <c r="B21" s="94"/>
      <c r="C21" s="217" t="s">
        <v>30</v>
      </c>
      <c r="D21" s="95"/>
      <c r="E21" s="144">
        <v>1</v>
      </c>
      <c r="F21" s="39" t="s">
        <v>10</v>
      </c>
      <c r="G21" s="35"/>
      <c r="H21" s="70"/>
      <c r="I21" s="91"/>
    </row>
    <row r="22" spans="2:10" ht="12.9" customHeight="1" x14ac:dyDescent="0.2">
      <c r="B22" s="86"/>
      <c r="D22" s="92"/>
      <c r="E22" s="218"/>
      <c r="F22" s="30"/>
      <c r="G22" s="98"/>
      <c r="H22" s="71"/>
      <c r="I22" s="82"/>
    </row>
    <row r="23" spans="2:10" ht="12.9" customHeight="1" x14ac:dyDescent="0.2">
      <c r="B23" s="90"/>
      <c r="C23" s="99"/>
      <c r="D23" s="33"/>
      <c r="E23" s="144"/>
      <c r="F23" s="39"/>
      <c r="G23" s="35"/>
      <c r="H23" s="70"/>
      <c r="I23" s="87"/>
    </row>
    <row r="24" spans="2:10" ht="12.9" customHeight="1" x14ac:dyDescent="0.2">
      <c r="B24" s="86"/>
      <c r="D24" s="84"/>
      <c r="E24" s="83"/>
      <c r="F24" s="30"/>
      <c r="G24" s="31"/>
      <c r="H24" s="71"/>
      <c r="I24" s="82"/>
    </row>
    <row r="25" spans="2:10" ht="12.9" customHeight="1" x14ac:dyDescent="0.2">
      <c r="B25" s="90" t="s">
        <v>23</v>
      </c>
      <c r="C25" s="99" t="s">
        <v>22</v>
      </c>
      <c r="E25" s="67">
        <v>1</v>
      </c>
      <c r="F25" s="34" t="s">
        <v>10</v>
      </c>
      <c r="G25" s="35"/>
      <c r="H25" s="70"/>
      <c r="I25" s="87"/>
    </row>
    <row r="26" spans="2:10" ht="12.9" customHeight="1" x14ac:dyDescent="0.2">
      <c r="B26" s="86"/>
      <c r="C26" s="84"/>
      <c r="D26" s="84"/>
      <c r="E26" s="83"/>
      <c r="F26" s="30"/>
      <c r="G26" s="31"/>
      <c r="H26" s="71"/>
      <c r="I26" s="82"/>
    </row>
    <row r="27" spans="2:10" ht="12.9" customHeight="1" x14ac:dyDescent="0.2">
      <c r="B27" s="94"/>
      <c r="C27" s="95"/>
      <c r="D27" s="95"/>
      <c r="E27" s="67"/>
      <c r="F27" s="34"/>
      <c r="G27" s="35"/>
      <c r="H27" s="70"/>
      <c r="I27" s="87"/>
    </row>
    <row r="28" spans="2:10" ht="12.9" customHeight="1" x14ac:dyDescent="0.2">
      <c r="B28" s="86"/>
      <c r="C28" s="84"/>
      <c r="D28" s="84"/>
      <c r="E28" s="83"/>
      <c r="F28" s="30"/>
      <c r="G28" s="31"/>
      <c r="H28" s="71"/>
      <c r="I28" s="91"/>
    </row>
    <row r="29" spans="2:10" ht="12.9" customHeight="1" x14ac:dyDescent="0.2">
      <c r="B29" s="94" t="s">
        <v>21</v>
      </c>
      <c r="C29" s="95" t="s">
        <v>19</v>
      </c>
      <c r="D29" s="95"/>
      <c r="E29" s="67">
        <v>1</v>
      </c>
      <c r="F29" s="34" t="s">
        <v>10</v>
      </c>
      <c r="G29" s="40"/>
      <c r="H29" s="70"/>
      <c r="I29" s="207"/>
      <c r="J29" s="131"/>
    </row>
    <row r="30" spans="2:10" ht="12.9" customHeight="1" x14ac:dyDescent="0.2">
      <c r="B30" s="86"/>
      <c r="C30" s="85"/>
      <c r="D30" s="84"/>
      <c r="E30" s="83"/>
      <c r="F30" s="30"/>
      <c r="G30" s="31"/>
      <c r="H30" s="71"/>
      <c r="I30" s="82"/>
      <c r="J30" s="131"/>
    </row>
    <row r="31" spans="2:10" ht="12.9" customHeight="1" x14ac:dyDescent="0.2">
      <c r="B31" s="90"/>
      <c r="C31" s="89" t="s">
        <v>18</v>
      </c>
      <c r="D31" s="95"/>
      <c r="E31" s="144"/>
      <c r="F31" s="39"/>
      <c r="G31" s="35"/>
      <c r="H31" s="70"/>
      <c r="I31" s="87"/>
      <c r="J31" s="131"/>
    </row>
    <row r="32" spans="2:10" ht="12.9" customHeight="1" x14ac:dyDescent="0.2">
      <c r="B32" s="86"/>
      <c r="C32" s="85"/>
      <c r="D32" s="84"/>
      <c r="E32" s="83"/>
      <c r="F32" s="30"/>
      <c r="G32" s="31"/>
      <c r="H32" s="71"/>
      <c r="I32" s="82"/>
      <c r="J32" s="131"/>
    </row>
    <row r="33" spans="2:10" ht="12.9" customHeight="1" x14ac:dyDescent="0.2">
      <c r="B33" s="90" t="s">
        <v>27</v>
      </c>
      <c r="C33" s="89" t="s">
        <v>17</v>
      </c>
      <c r="D33" s="95"/>
      <c r="E33" s="144">
        <v>1</v>
      </c>
      <c r="F33" s="39" t="s">
        <v>10</v>
      </c>
      <c r="G33" s="35"/>
      <c r="H33" s="70"/>
      <c r="I33" s="87"/>
      <c r="J33" s="131"/>
    </row>
    <row r="34" spans="2:10" ht="12.9" customHeight="1" x14ac:dyDescent="0.2">
      <c r="B34" s="86"/>
      <c r="C34" s="85"/>
      <c r="D34" s="84"/>
      <c r="E34" s="83"/>
      <c r="F34" s="30"/>
      <c r="G34" s="31"/>
      <c r="H34" s="71"/>
      <c r="I34" s="82"/>
      <c r="J34" s="131"/>
    </row>
    <row r="35" spans="2:10" ht="12.9" customHeight="1" x14ac:dyDescent="0.2">
      <c r="B35" s="90"/>
      <c r="C35" s="89" t="s">
        <v>16</v>
      </c>
      <c r="D35" s="95"/>
      <c r="E35" s="144"/>
      <c r="F35" s="39"/>
      <c r="G35" s="35"/>
      <c r="H35" s="70"/>
      <c r="I35" s="87"/>
      <c r="J35" s="131"/>
    </row>
    <row r="36" spans="2:10" ht="12.9" customHeight="1" x14ac:dyDescent="0.2">
      <c r="B36" s="86"/>
      <c r="C36" s="85"/>
      <c r="D36" s="84"/>
      <c r="E36" s="83"/>
      <c r="F36" s="30"/>
      <c r="G36" s="98"/>
      <c r="H36" s="71"/>
      <c r="I36" s="91"/>
      <c r="J36" s="131"/>
    </row>
    <row r="37" spans="2:10" ht="12.9" customHeight="1" x14ac:dyDescent="0.2">
      <c r="B37" s="94" t="s">
        <v>28</v>
      </c>
      <c r="C37" s="93" t="s">
        <v>15</v>
      </c>
      <c r="D37" s="92"/>
      <c r="E37" s="67">
        <v>1</v>
      </c>
      <c r="F37" s="34" t="s">
        <v>10</v>
      </c>
      <c r="G37" s="40"/>
      <c r="H37" s="70"/>
      <c r="I37" s="91"/>
      <c r="J37" s="131"/>
    </row>
    <row r="38" spans="2:10" ht="12.9" customHeight="1" x14ac:dyDescent="0.2">
      <c r="B38" s="86"/>
      <c r="C38" s="85"/>
      <c r="D38" s="84"/>
      <c r="E38" s="83"/>
      <c r="F38" s="30"/>
      <c r="G38" s="31"/>
      <c r="H38" s="71"/>
      <c r="I38" s="82"/>
      <c r="J38" s="131"/>
    </row>
    <row r="39" spans="2:10" ht="12.9" customHeight="1" x14ac:dyDescent="0.2">
      <c r="B39" s="90"/>
      <c r="C39" s="89" t="s">
        <v>14</v>
      </c>
      <c r="D39" s="88"/>
      <c r="E39" s="144"/>
      <c r="F39" s="39"/>
      <c r="G39" s="35"/>
      <c r="H39" s="70"/>
      <c r="I39" s="87"/>
      <c r="J39" s="131"/>
    </row>
    <row r="40" spans="2:10" ht="12.9" customHeight="1" x14ac:dyDescent="0.2">
      <c r="B40" s="86"/>
      <c r="C40" s="97" t="s">
        <v>13</v>
      </c>
      <c r="D40" s="84"/>
      <c r="E40" s="83"/>
      <c r="F40" s="30"/>
      <c r="G40" s="31"/>
      <c r="H40" s="71"/>
      <c r="I40" s="82"/>
      <c r="J40" s="131"/>
    </row>
    <row r="41" spans="2:10" ht="12.9" customHeight="1" x14ac:dyDescent="0.2">
      <c r="B41" s="90" t="s">
        <v>20</v>
      </c>
      <c r="C41" s="96" t="s">
        <v>12</v>
      </c>
      <c r="D41" s="146">
        <v>0.1</v>
      </c>
      <c r="E41" s="144">
        <v>1</v>
      </c>
      <c r="F41" s="39" t="s">
        <v>10</v>
      </c>
      <c r="G41" s="35"/>
      <c r="H41" s="70"/>
      <c r="I41" s="87"/>
      <c r="J41" s="131"/>
    </row>
    <row r="42" spans="2:10" ht="12.9" customHeight="1" x14ac:dyDescent="0.2">
      <c r="B42" s="86"/>
      <c r="C42" s="85"/>
      <c r="D42" s="84"/>
      <c r="E42" s="83"/>
      <c r="F42" s="30"/>
      <c r="G42" s="31"/>
      <c r="H42" s="71"/>
      <c r="I42" s="82"/>
      <c r="J42" s="131"/>
    </row>
    <row r="43" spans="2:10" ht="12.9" customHeight="1" x14ac:dyDescent="0.2">
      <c r="B43" s="90"/>
      <c r="C43" s="164"/>
      <c r="D43" s="88"/>
      <c r="E43" s="144"/>
      <c r="F43" s="39"/>
      <c r="G43" s="35"/>
      <c r="H43" s="70"/>
      <c r="I43" s="87"/>
      <c r="J43" s="131"/>
    </row>
    <row r="44" spans="2:10" ht="12.9" customHeight="1" x14ac:dyDescent="0.2">
      <c r="B44" s="86"/>
      <c r="C44" s="85"/>
      <c r="D44" s="84"/>
      <c r="E44" s="83"/>
      <c r="F44" s="30"/>
      <c r="G44" s="31"/>
      <c r="H44" s="71"/>
      <c r="I44" s="91"/>
      <c r="J44" s="131"/>
    </row>
    <row r="45" spans="2:10" ht="12.9" customHeight="1" x14ac:dyDescent="0.2">
      <c r="B45" s="90" t="s">
        <v>29</v>
      </c>
      <c r="C45" s="89" t="s">
        <v>11</v>
      </c>
      <c r="D45" s="88"/>
      <c r="E45" s="144"/>
      <c r="F45" s="39"/>
      <c r="G45" s="35"/>
      <c r="H45" s="70"/>
      <c r="I45" s="87"/>
      <c r="J45" s="131"/>
    </row>
    <row r="46" spans="2:10" ht="12.9" customHeight="1" x14ac:dyDescent="0.2">
      <c r="B46" s="86"/>
      <c r="C46" s="85"/>
      <c r="D46" s="84"/>
      <c r="E46" s="83"/>
      <c r="F46" s="30"/>
      <c r="G46" s="31"/>
      <c r="H46" s="71"/>
      <c r="I46" s="82"/>
      <c r="J46" s="131"/>
    </row>
    <row r="47" spans="2:10" ht="12.9" customHeight="1" thickBot="1" x14ac:dyDescent="0.25">
      <c r="B47" s="81"/>
      <c r="C47" s="80"/>
      <c r="D47" s="79"/>
      <c r="E47" s="78"/>
      <c r="F47" s="77"/>
      <c r="G47" s="76"/>
      <c r="H47" s="132"/>
      <c r="I47" s="75"/>
      <c r="J47" s="131"/>
    </row>
    <row r="48" spans="2:10" ht="12.9" customHeight="1" x14ac:dyDescent="0.2">
      <c r="B48" s="1"/>
      <c r="C48" s="160"/>
      <c r="D48" s="160"/>
      <c r="E48" s="166"/>
      <c r="F48" s="4"/>
      <c r="G48" s="74"/>
      <c r="H48" s="74"/>
      <c r="I48" s="73"/>
      <c r="J48" s="131"/>
    </row>
    <row r="49" spans="10:10" ht="12.9" customHeight="1" x14ac:dyDescent="0.2">
      <c r="J49" s="131"/>
    </row>
    <row r="50" spans="10:10" ht="12.9" customHeight="1" x14ac:dyDescent="0.2">
      <c r="J50" s="131"/>
    </row>
    <row r="51" spans="10:10" ht="12.9" customHeight="1" x14ac:dyDescent="0.2">
      <c r="J51" s="131"/>
    </row>
    <row r="52" spans="10:10" ht="12.9" customHeight="1" x14ac:dyDescent="0.2">
      <c r="J52" s="131"/>
    </row>
  </sheetData>
  <mergeCells count="2">
    <mergeCell ref="D11:F11"/>
    <mergeCell ref="D13:F13"/>
  </mergeCells>
  <phoneticPr fontId="6"/>
  <conditionalFormatting sqref="B25:C25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3399"/>
  </sheetPr>
  <dimension ref="B1:I42"/>
  <sheetViews>
    <sheetView workbookViewId="0">
      <selection activeCell="D36" sqref="D36"/>
    </sheetView>
  </sheetViews>
  <sheetFormatPr defaultColWidth="10.77734375" defaultRowHeight="12.9" customHeight="1" x14ac:dyDescent="0.2"/>
  <cols>
    <col min="1" max="1" width="3.21875" style="8" customWidth="1"/>
    <col min="2" max="2" width="6.6640625" style="60" customWidth="1"/>
    <col min="3" max="3" width="25.6640625" style="2" customWidth="1"/>
    <col min="4" max="4" width="34.6640625" style="2" customWidth="1"/>
    <col min="5" max="5" width="10.6640625" style="3" customWidth="1"/>
    <col min="6" max="6" width="6.6640625" style="61" customWidth="1"/>
    <col min="7" max="7" width="12.6640625" style="5" customWidth="1"/>
    <col min="8" max="8" width="14.6640625" style="5" customWidth="1"/>
    <col min="9" max="9" width="14.6640625" style="2" customWidth="1"/>
    <col min="10" max="10" width="1.33203125" style="8" customWidth="1"/>
    <col min="11" max="16384" width="10.77734375" style="8"/>
  </cols>
  <sheetData>
    <row r="1" spans="2:9" ht="12.9" customHeight="1" x14ac:dyDescent="0.2">
      <c r="B1" s="1"/>
      <c r="F1" s="4"/>
      <c r="H1" s="6" t="s">
        <v>0</v>
      </c>
      <c r="I1" s="7">
        <f>内訳書!I7+1</f>
        <v>2</v>
      </c>
    </row>
    <row r="2" spans="2:9" ht="12.9" customHeight="1" thickBot="1" x14ac:dyDescent="0.25">
      <c r="B2" s="1"/>
      <c r="F2" s="4"/>
    </row>
    <row r="3" spans="2:9" ht="12.9" customHeight="1" x14ac:dyDescent="0.2">
      <c r="B3" s="9"/>
      <c r="C3" s="10"/>
      <c r="D3" s="11"/>
      <c r="E3" s="12"/>
      <c r="F3" s="13"/>
      <c r="G3" s="14"/>
      <c r="H3" s="14"/>
      <c r="I3" s="15"/>
    </row>
    <row r="4" spans="2:9" ht="12.9" customHeight="1" x14ac:dyDescent="0.2">
      <c r="B4" s="16" t="s">
        <v>1</v>
      </c>
      <c r="C4" s="17" t="s">
        <v>2</v>
      </c>
      <c r="D4" s="18" t="s">
        <v>3</v>
      </c>
      <c r="E4" s="19" t="s">
        <v>4</v>
      </c>
      <c r="F4" s="20" t="s">
        <v>5</v>
      </c>
      <c r="G4" s="21" t="s">
        <v>6</v>
      </c>
      <c r="H4" s="21" t="s">
        <v>7</v>
      </c>
      <c r="I4" s="22" t="s">
        <v>8</v>
      </c>
    </row>
    <row r="5" spans="2:9" ht="12.9" customHeight="1" thickBot="1" x14ac:dyDescent="0.25">
      <c r="B5" s="23"/>
      <c r="C5" s="24"/>
      <c r="D5" s="25"/>
      <c r="E5" s="26"/>
      <c r="F5" s="27"/>
      <c r="G5" s="28"/>
      <c r="H5" s="28"/>
      <c r="I5" s="29"/>
    </row>
    <row r="6" spans="2:9" ht="12.9" customHeight="1" x14ac:dyDescent="0.2">
      <c r="B6" s="9"/>
      <c r="C6" s="10"/>
      <c r="D6" s="11"/>
      <c r="E6" s="196"/>
      <c r="F6" s="197"/>
      <c r="G6" s="198"/>
      <c r="H6" s="198"/>
      <c r="I6" s="15"/>
    </row>
    <row r="7" spans="2:9" ht="12.9" customHeight="1" x14ac:dyDescent="0.2">
      <c r="B7" s="69"/>
      <c r="C7" s="177"/>
      <c r="D7" s="68"/>
      <c r="E7" s="162"/>
      <c r="F7" s="145"/>
      <c r="G7" s="163"/>
      <c r="H7" s="199"/>
      <c r="I7" s="200"/>
    </row>
    <row r="8" spans="2:9" ht="12.9" customHeight="1" x14ac:dyDescent="0.2">
      <c r="B8" s="16"/>
      <c r="C8" s="48"/>
      <c r="D8" s="33"/>
      <c r="E8" s="193"/>
      <c r="F8" s="194"/>
      <c r="G8" s="195"/>
      <c r="H8" s="195"/>
      <c r="I8" s="72"/>
    </row>
    <row r="9" spans="2:9" ht="12.9" customHeight="1" x14ac:dyDescent="0.2">
      <c r="B9" s="165"/>
      <c r="C9" s="33" t="s">
        <v>31</v>
      </c>
      <c r="D9" s="33"/>
      <c r="E9" s="67"/>
      <c r="F9" s="34"/>
      <c r="G9" s="40"/>
      <c r="H9" s="35"/>
      <c r="I9" s="142"/>
    </row>
    <row r="10" spans="2:9" ht="12.9" customHeight="1" x14ac:dyDescent="0.2">
      <c r="B10" s="41"/>
      <c r="C10" s="37"/>
      <c r="D10" s="44"/>
      <c r="E10" s="83"/>
      <c r="F10" s="30"/>
      <c r="G10" s="31"/>
      <c r="H10" s="31"/>
      <c r="I10" s="38"/>
    </row>
    <row r="11" spans="2:9" ht="12.9" customHeight="1" x14ac:dyDescent="0.2">
      <c r="B11" s="16"/>
      <c r="C11" s="137"/>
      <c r="D11" s="33"/>
      <c r="E11" s="67"/>
      <c r="F11" s="34"/>
      <c r="G11" s="40"/>
      <c r="H11" s="35"/>
      <c r="I11" s="142"/>
    </row>
    <row r="12" spans="2:9" ht="12.9" customHeight="1" x14ac:dyDescent="0.2">
      <c r="B12" s="41"/>
      <c r="C12" s="37"/>
      <c r="D12" s="44"/>
      <c r="E12" s="83"/>
      <c r="F12" s="30"/>
      <c r="G12" s="31"/>
      <c r="H12" s="31"/>
      <c r="I12" s="38"/>
    </row>
    <row r="13" spans="2:9" ht="12.9" customHeight="1" x14ac:dyDescent="0.2">
      <c r="B13" s="16" t="s">
        <v>32</v>
      </c>
      <c r="C13" s="42" t="s">
        <v>41</v>
      </c>
      <c r="D13" s="33"/>
      <c r="E13" s="67">
        <v>1</v>
      </c>
      <c r="F13" s="34" t="s">
        <v>26</v>
      </c>
      <c r="G13" s="40"/>
      <c r="H13" s="35"/>
      <c r="I13" s="142"/>
    </row>
    <row r="14" spans="2:9" ht="12.9" customHeight="1" x14ac:dyDescent="0.2">
      <c r="B14" s="41"/>
      <c r="C14" s="37"/>
      <c r="D14" s="44"/>
      <c r="E14" s="83"/>
      <c r="F14" s="30"/>
      <c r="G14" s="31"/>
      <c r="H14" s="31"/>
      <c r="I14" s="38"/>
    </row>
    <row r="15" spans="2:9" ht="12.9" customHeight="1" x14ac:dyDescent="0.2">
      <c r="B15" s="16" t="s">
        <v>33</v>
      </c>
      <c r="C15" s="42" t="s">
        <v>48</v>
      </c>
      <c r="D15" s="33"/>
      <c r="E15" s="67">
        <v>1</v>
      </c>
      <c r="F15" s="34" t="s">
        <v>26</v>
      </c>
      <c r="G15" s="40"/>
      <c r="H15" s="35"/>
      <c r="I15" s="142"/>
    </row>
    <row r="16" spans="2:9" ht="12.9" customHeight="1" x14ac:dyDescent="0.2">
      <c r="B16" s="41"/>
      <c r="C16" s="37"/>
      <c r="D16" s="44"/>
      <c r="E16" s="83"/>
      <c r="F16" s="30"/>
      <c r="G16" s="31"/>
      <c r="H16" s="31"/>
      <c r="I16" s="38"/>
    </row>
    <row r="17" spans="2:9" ht="12.9" customHeight="1" x14ac:dyDescent="0.2">
      <c r="B17" s="16" t="s">
        <v>98</v>
      </c>
      <c r="C17" s="42" t="s">
        <v>99</v>
      </c>
      <c r="D17" s="33"/>
      <c r="E17" s="67">
        <v>1</v>
      </c>
      <c r="F17" s="34" t="s">
        <v>26</v>
      </c>
      <c r="G17" s="40"/>
      <c r="H17" s="35"/>
      <c r="I17" s="142"/>
    </row>
    <row r="18" spans="2:9" ht="12.9" customHeight="1" x14ac:dyDescent="0.2">
      <c r="B18" s="41"/>
      <c r="C18" s="37"/>
      <c r="D18" s="44"/>
      <c r="E18" s="83"/>
      <c r="F18" s="30"/>
      <c r="G18" s="31"/>
      <c r="H18" s="31"/>
      <c r="I18" s="38"/>
    </row>
    <row r="19" spans="2:9" ht="12.9" customHeight="1" x14ac:dyDescent="0.2">
      <c r="B19" s="16"/>
      <c r="C19" s="42"/>
      <c r="D19" s="33"/>
      <c r="E19" s="67"/>
      <c r="F19" s="34"/>
      <c r="G19" s="40"/>
      <c r="H19" s="35"/>
      <c r="I19" s="142"/>
    </row>
    <row r="20" spans="2:9" ht="12.9" customHeight="1" x14ac:dyDescent="0.2">
      <c r="B20" s="41"/>
      <c r="C20" s="37"/>
      <c r="D20" s="44"/>
      <c r="E20" s="83"/>
      <c r="F20" s="30"/>
      <c r="G20" s="31"/>
      <c r="H20" s="31"/>
      <c r="I20" s="38"/>
    </row>
    <row r="21" spans="2:9" ht="12.9" customHeight="1" x14ac:dyDescent="0.2">
      <c r="B21" s="16"/>
      <c r="C21" s="42"/>
      <c r="D21" s="33"/>
      <c r="E21" s="67"/>
      <c r="F21" s="34"/>
      <c r="G21" s="40"/>
      <c r="H21" s="35"/>
      <c r="I21" s="142"/>
    </row>
    <row r="22" spans="2:9" ht="12.9" customHeight="1" x14ac:dyDescent="0.2">
      <c r="B22" s="41"/>
      <c r="C22" s="37"/>
      <c r="D22" s="44"/>
      <c r="E22" s="83"/>
      <c r="F22" s="30"/>
      <c r="G22" s="31"/>
      <c r="H22" s="31"/>
      <c r="I22" s="38"/>
    </row>
    <row r="23" spans="2:9" ht="12.9" customHeight="1" x14ac:dyDescent="0.2">
      <c r="B23" s="16"/>
      <c r="C23" s="42"/>
      <c r="D23" s="33"/>
      <c r="E23" s="67"/>
      <c r="F23" s="34"/>
      <c r="G23" s="40"/>
      <c r="H23" s="35"/>
      <c r="I23" s="142"/>
    </row>
    <row r="24" spans="2:9" ht="12.9" customHeight="1" x14ac:dyDescent="0.2">
      <c r="B24" s="41"/>
      <c r="C24" s="37"/>
      <c r="D24" s="44"/>
      <c r="E24" s="83"/>
      <c r="F24" s="30"/>
      <c r="G24" s="31"/>
      <c r="H24" s="31"/>
      <c r="I24" s="38"/>
    </row>
    <row r="25" spans="2:9" ht="12.9" customHeight="1" x14ac:dyDescent="0.2">
      <c r="B25" s="16"/>
      <c r="C25" s="42"/>
      <c r="D25" s="33"/>
      <c r="E25" s="67"/>
      <c r="F25" s="34"/>
      <c r="G25" s="40"/>
      <c r="H25" s="35"/>
      <c r="I25" s="142"/>
    </row>
    <row r="26" spans="2:9" ht="12.9" customHeight="1" x14ac:dyDescent="0.2">
      <c r="B26" s="41"/>
      <c r="C26" s="37"/>
      <c r="D26" s="44"/>
      <c r="E26" s="83"/>
      <c r="F26" s="30"/>
      <c r="G26" s="31"/>
      <c r="H26" s="31"/>
      <c r="I26" s="38"/>
    </row>
    <row r="27" spans="2:9" ht="12.9" customHeight="1" x14ac:dyDescent="0.2">
      <c r="B27" s="16"/>
      <c r="C27" s="42"/>
      <c r="D27" s="33"/>
      <c r="E27" s="67"/>
      <c r="F27" s="34"/>
      <c r="G27" s="35"/>
      <c r="H27" s="35"/>
      <c r="I27" s="43"/>
    </row>
    <row r="28" spans="2:9" ht="12.9" customHeight="1" x14ac:dyDescent="0.2">
      <c r="B28" s="41"/>
      <c r="C28" s="37"/>
      <c r="D28" s="44"/>
      <c r="E28" s="83"/>
      <c r="F28" s="30"/>
      <c r="G28" s="31"/>
      <c r="H28" s="31"/>
      <c r="I28" s="38"/>
    </row>
    <row r="29" spans="2:9" ht="12.9" customHeight="1" x14ac:dyDescent="0.2">
      <c r="B29" s="16"/>
      <c r="C29" s="137"/>
      <c r="D29" s="33"/>
      <c r="E29" s="67"/>
      <c r="F29" s="34"/>
      <c r="G29" s="40"/>
      <c r="H29" s="35"/>
      <c r="I29" s="45"/>
    </row>
    <row r="30" spans="2:9" ht="12.9" customHeight="1" x14ac:dyDescent="0.2">
      <c r="B30" s="41"/>
      <c r="C30" s="37"/>
      <c r="D30" s="44"/>
      <c r="E30" s="83"/>
      <c r="F30" s="30"/>
      <c r="G30" s="31"/>
      <c r="H30" s="31"/>
      <c r="I30" s="46"/>
    </row>
    <row r="31" spans="2:9" ht="12.9" customHeight="1" x14ac:dyDescent="0.2">
      <c r="B31" s="16"/>
      <c r="C31" s="137"/>
      <c r="D31" s="33"/>
      <c r="E31" s="67"/>
      <c r="F31" s="34"/>
      <c r="G31" s="35"/>
      <c r="H31" s="35"/>
      <c r="I31" s="47"/>
    </row>
    <row r="32" spans="2:9" ht="12.9" customHeight="1" x14ac:dyDescent="0.2">
      <c r="B32" s="41"/>
      <c r="C32" s="37"/>
      <c r="D32" s="44"/>
      <c r="E32" s="83"/>
      <c r="F32" s="30"/>
      <c r="G32" s="31"/>
      <c r="H32" s="31"/>
      <c r="I32" s="38"/>
    </row>
    <row r="33" spans="2:9" ht="12.9" customHeight="1" x14ac:dyDescent="0.2">
      <c r="B33" s="16"/>
      <c r="C33" s="137"/>
      <c r="D33" s="33"/>
      <c r="E33" s="67"/>
      <c r="F33" s="34"/>
      <c r="G33" s="35"/>
      <c r="H33" s="35"/>
      <c r="I33" s="142"/>
    </row>
    <row r="34" spans="2:9" ht="12.9" customHeight="1" x14ac:dyDescent="0.2">
      <c r="B34" s="41"/>
      <c r="C34" s="37"/>
      <c r="D34" s="44"/>
      <c r="E34" s="83"/>
      <c r="F34" s="30"/>
      <c r="G34" s="50"/>
      <c r="H34" s="31"/>
      <c r="I34" s="38"/>
    </row>
    <row r="35" spans="2:9" ht="12.9" customHeight="1" x14ac:dyDescent="0.2">
      <c r="B35" s="16"/>
      <c r="C35" s="42"/>
      <c r="D35" s="33"/>
      <c r="E35" s="67"/>
      <c r="F35" s="34"/>
      <c r="G35" s="138"/>
      <c r="H35" s="35"/>
      <c r="I35" s="66"/>
    </row>
    <row r="36" spans="2:9" ht="12.9" customHeight="1" x14ac:dyDescent="0.2">
      <c r="B36" s="41"/>
      <c r="C36" s="37"/>
      <c r="D36" s="44"/>
      <c r="E36" s="83"/>
      <c r="F36" s="30"/>
      <c r="G36" s="98"/>
      <c r="H36" s="98"/>
      <c r="I36" s="142"/>
    </row>
    <row r="37" spans="2:9" ht="12.9" customHeight="1" x14ac:dyDescent="0.2">
      <c r="B37" s="16"/>
      <c r="C37" s="42"/>
      <c r="D37" s="33"/>
      <c r="E37" s="67"/>
      <c r="F37" s="34"/>
      <c r="G37" s="35"/>
      <c r="H37" s="35"/>
      <c r="I37" s="134"/>
    </row>
    <row r="38" spans="2:9" ht="12.9" customHeight="1" x14ac:dyDescent="0.2">
      <c r="B38" s="41"/>
      <c r="C38" s="37"/>
      <c r="D38" s="44"/>
      <c r="E38" s="83"/>
      <c r="F38" s="30"/>
      <c r="G38" s="98"/>
      <c r="H38" s="98"/>
      <c r="I38" s="142"/>
    </row>
    <row r="39" spans="2:9" ht="12.9" customHeight="1" x14ac:dyDescent="0.2">
      <c r="B39" s="16"/>
      <c r="C39" s="273" t="s">
        <v>9</v>
      </c>
      <c r="D39" s="33"/>
      <c r="E39" s="67"/>
      <c r="F39" s="34"/>
      <c r="G39" s="35"/>
      <c r="H39" s="35"/>
      <c r="I39" s="134"/>
    </row>
    <row r="40" spans="2:9" ht="12.9" customHeight="1" x14ac:dyDescent="0.2">
      <c r="B40" s="41"/>
      <c r="C40" s="37"/>
      <c r="D40" s="44"/>
      <c r="E40" s="83"/>
      <c r="F40" s="30"/>
      <c r="G40" s="31"/>
      <c r="H40" s="31"/>
      <c r="I40" s="38"/>
    </row>
    <row r="41" spans="2:9" ht="12.9" customHeight="1" thickBot="1" x14ac:dyDescent="0.25">
      <c r="B41" s="16"/>
      <c r="C41" s="62"/>
      <c r="D41" s="25"/>
      <c r="E41" s="144"/>
      <c r="F41" s="39"/>
      <c r="G41" s="201"/>
      <c r="H41" s="149"/>
      <c r="I41" s="142"/>
    </row>
    <row r="42" spans="2:9" ht="12.9" customHeight="1" x14ac:dyDescent="0.2">
      <c r="B42" s="55"/>
      <c r="C42" s="56"/>
      <c r="D42" s="56"/>
      <c r="E42" s="57"/>
      <c r="F42" s="58"/>
      <c r="G42" s="59"/>
      <c r="H42" s="59"/>
      <c r="I42" s="56"/>
    </row>
  </sheetData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headerFooter alignWithMargins="0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0101A"/>
  </sheetPr>
  <dimension ref="A1:Q168"/>
  <sheetViews>
    <sheetView view="pageBreakPreview" zoomScale="115" zoomScaleNormal="100" zoomScaleSheetLayoutView="115" workbookViewId="0">
      <selection activeCell="C165" sqref="C165"/>
    </sheetView>
  </sheetViews>
  <sheetFormatPr defaultColWidth="10.77734375" defaultRowHeight="12.9" customHeight="1" x14ac:dyDescent="0.15"/>
  <cols>
    <col min="1" max="1" width="10.109375" style="136" bestFit="1" customWidth="1"/>
    <col min="2" max="2" width="6.6640625" style="60" customWidth="1"/>
    <col min="3" max="3" width="25.6640625" style="2" customWidth="1"/>
    <col min="4" max="4" width="34.6640625" style="2" customWidth="1"/>
    <col min="5" max="5" width="10.6640625" style="186" customWidth="1"/>
    <col min="6" max="6" width="6.6640625" style="61" customWidth="1"/>
    <col min="7" max="7" width="12.6640625" style="5" customWidth="1"/>
    <col min="8" max="8" width="14.6640625" style="185" customWidth="1"/>
    <col min="9" max="9" width="14.6640625" style="2" customWidth="1"/>
    <col min="10" max="10" width="8.6640625" style="141" customWidth="1"/>
    <col min="11" max="11" width="10.6640625" style="141" customWidth="1"/>
    <col min="12" max="12" width="5.6640625" style="141" customWidth="1"/>
    <col min="13" max="13" width="13.21875" style="141" bestFit="1" customWidth="1"/>
    <col min="14" max="15" width="10.77734375" style="141" customWidth="1"/>
    <col min="16" max="17" width="10.77734375" style="8" customWidth="1"/>
    <col min="18" max="18" width="14.77734375" style="8" customWidth="1"/>
    <col min="19" max="255" width="10.77734375" style="8"/>
    <col min="256" max="256" width="14.109375" style="8" customWidth="1"/>
    <col min="257" max="257" width="6.6640625" style="8" customWidth="1"/>
    <col min="258" max="258" width="25.6640625" style="8" customWidth="1"/>
    <col min="259" max="259" width="34.6640625" style="8" customWidth="1"/>
    <col min="260" max="260" width="10.6640625" style="8" customWidth="1"/>
    <col min="261" max="261" width="6.6640625" style="8" customWidth="1"/>
    <col min="262" max="262" width="12.6640625" style="8" customWidth="1"/>
    <col min="263" max="264" width="14.6640625" style="8" customWidth="1"/>
    <col min="265" max="265" width="12.6640625" style="8" customWidth="1"/>
    <col min="266" max="266" width="16.6640625" style="8" customWidth="1"/>
    <col min="267" max="273" width="10.77734375" style="8" customWidth="1"/>
    <col min="274" max="274" width="14.77734375" style="8" customWidth="1"/>
    <col min="275" max="511" width="10.77734375" style="8"/>
    <col min="512" max="512" width="14.109375" style="8" customWidth="1"/>
    <col min="513" max="513" width="6.6640625" style="8" customWidth="1"/>
    <col min="514" max="514" width="25.6640625" style="8" customWidth="1"/>
    <col min="515" max="515" width="34.6640625" style="8" customWidth="1"/>
    <col min="516" max="516" width="10.6640625" style="8" customWidth="1"/>
    <col min="517" max="517" width="6.6640625" style="8" customWidth="1"/>
    <col min="518" max="518" width="12.6640625" style="8" customWidth="1"/>
    <col min="519" max="520" width="14.6640625" style="8" customWidth="1"/>
    <col min="521" max="521" width="12.6640625" style="8" customWidth="1"/>
    <col min="522" max="522" width="16.6640625" style="8" customWidth="1"/>
    <col min="523" max="529" width="10.77734375" style="8" customWidth="1"/>
    <col min="530" max="530" width="14.77734375" style="8" customWidth="1"/>
    <col min="531" max="767" width="10.77734375" style="8"/>
    <col min="768" max="768" width="14.109375" style="8" customWidth="1"/>
    <col min="769" max="769" width="6.6640625" style="8" customWidth="1"/>
    <col min="770" max="770" width="25.6640625" style="8" customWidth="1"/>
    <col min="771" max="771" width="34.6640625" style="8" customWidth="1"/>
    <col min="772" max="772" width="10.6640625" style="8" customWidth="1"/>
    <col min="773" max="773" width="6.6640625" style="8" customWidth="1"/>
    <col min="774" max="774" width="12.6640625" style="8" customWidth="1"/>
    <col min="775" max="776" width="14.6640625" style="8" customWidth="1"/>
    <col min="777" max="777" width="12.6640625" style="8" customWidth="1"/>
    <col min="778" max="778" width="16.6640625" style="8" customWidth="1"/>
    <col min="779" max="785" width="10.77734375" style="8" customWidth="1"/>
    <col min="786" max="786" width="14.77734375" style="8" customWidth="1"/>
    <col min="787" max="1023" width="10.77734375" style="8"/>
    <col min="1024" max="1024" width="14.109375" style="8" customWidth="1"/>
    <col min="1025" max="1025" width="6.6640625" style="8" customWidth="1"/>
    <col min="1026" max="1026" width="25.6640625" style="8" customWidth="1"/>
    <col min="1027" max="1027" width="34.6640625" style="8" customWidth="1"/>
    <col min="1028" max="1028" width="10.6640625" style="8" customWidth="1"/>
    <col min="1029" max="1029" width="6.6640625" style="8" customWidth="1"/>
    <col min="1030" max="1030" width="12.6640625" style="8" customWidth="1"/>
    <col min="1031" max="1032" width="14.6640625" style="8" customWidth="1"/>
    <col min="1033" max="1033" width="12.6640625" style="8" customWidth="1"/>
    <col min="1034" max="1034" width="16.6640625" style="8" customWidth="1"/>
    <col min="1035" max="1041" width="10.77734375" style="8" customWidth="1"/>
    <col min="1042" max="1042" width="14.77734375" style="8" customWidth="1"/>
    <col min="1043" max="1279" width="10.77734375" style="8"/>
    <col min="1280" max="1280" width="14.109375" style="8" customWidth="1"/>
    <col min="1281" max="1281" width="6.6640625" style="8" customWidth="1"/>
    <col min="1282" max="1282" width="25.6640625" style="8" customWidth="1"/>
    <col min="1283" max="1283" width="34.6640625" style="8" customWidth="1"/>
    <col min="1284" max="1284" width="10.6640625" style="8" customWidth="1"/>
    <col min="1285" max="1285" width="6.6640625" style="8" customWidth="1"/>
    <col min="1286" max="1286" width="12.6640625" style="8" customWidth="1"/>
    <col min="1287" max="1288" width="14.6640625" style="8" customWidth="1"/>
    <col min="1289" max="1289" width="12.6640625" style="8" customWidth="1"/>
    <col min="1290" max="1290" width="16.6640625" style="8" customWidth="1"/>
    <col min="1291" max="1297" width="10.77734375" style="8" customWidth="1"/>
    <col min="1298" max="1298" width="14.77734375" style="8" customWidth="1"/>
    <col min="1299" max="1535" width="10.77734375" style="8"/>
    <col min="1536" max="1536" width="14.109375" style="8" customWidth="1"/>
    <col min="1537" max="1537" width="6.6640625" style="8" customWidth="1"/>
    <col min="1538" max="1538" width="25.6640625" style="8" customWidth="1"/>
    <col min="1539" max="1539" width="34.6640625" style="8" customWidth="1"/>
    <col min="1540" max="1540" width="10.6640625" style="8" customWidth="1"/>
    <col min="1541" max="1541" width="6.6640625" style="8" customWidth="1"/>
    <col min="1542" max="1542" width="12.6640625" style="8" customWidth="1"/>
    <col min="1543" max="1544" width="14.6640625" style="8" customWidth="1"/>
    <col min="1545" max="1545" width="12.6640625" style="8" customWidth="1"/>
    <col min="1546" max="1546" width="16.6640625" style="8" customWidth="1"/>
    <col min="1547" max="1553" width="10.77734375" style="8" customWidth="1"/>
    <col min="1554" max="1554" width="14.77734375" style="8" customWidth="1"/>
    <col min="1555" max="1791" width="10.77734375" style="8"/>
    <col min="1792" max="1792" width="14.109375" style="8" customWidth="1"/>
    <col min="1793" max="1793" width="6.6640625" style="8" customWidth="1"/>
    <col min="1794" max="1794" width="25.6640625" style="8" customWidth="1"/>
    <col min="1795" max="1795" width="34.6640625" style="8" customWidth="1"/>
    <col min="1796" max="1796" width="10.6640625" style="8" customWidth="1"/>
    <col min="1797" max="1797" width="6.6640625" style="8" customWidth="1"/>
    <col min="1798" max="1798" width="12.6640625" style="8" customWidth="1"/>
    <col min="1799" max="1800" width="14.6640625" style="8" customWidth="1"/>
    <col min="1801" max="1801" width="12.6640625" style="8" customWidth="1"/>
    <col min="1802" max="1802" width="16.6640625" style="8" customWidth="1"/>
    <col min="1803" max="1809" width="10.77734375" style="8" customWidth="1"/>
    <col min="1810" max="1810" width="14.77734375" style="8" customWidth="1"/>
    <col min="1811" max="2047" width="10.77734375" style="8"/>
    <col min="2048" max="2048" width="14.109375" style="8" customWidth="1"/>
    <col min="2049" max="2049" width="6.6640625" style="8" customWidth="1"/>
    <col min="2050" max="2050" width="25.6640625" style="8" customWidth="1"/>
    <col min="2051" max="2051" width="34.6640625" style="8" customWidth="1"/>
    <col min="2052" max="2052" width="10.6640625" style="8" customWidth="1"/>
    <col min="2053" max="2053" width="6.6640625" style="8" customWidth="1"/>
    <col min="2054" max="2054" width="12.6640625" style="8" customWidth="1"/>
    <col min="2055" max="2056" width="14.6640625" style="8" customWidth="1"/>
    <col min="2057" max="2057" width="12.6640625" style="8" customWidth="1"/>
    <col min="2058" max="2058" width="16.6640625" style="8" customWidth="1"/>
    <col min="2059" max="2065" width="10.77734375" style="8" customWidth="1"/>
    <col min="2066" max="2066" width="14.77734375" style="8" customWidth="1"/>
    <col min="2067" max="2303" width="10.77734375" style="8"/>
    <col min="2304" max="2304" width="14.109375" style="8" customWidth="1"/>
    <col min="2305" max="2305" width="6.6640625" style="8" customWidth="1"/>
    <col min="2306" max="2306" width="25.6640625" style="8" customWidth="1"/>
    <col min="2307" max="2307" width="34.6640625" style="8" customWidth="1"/>
    <col min="2308" max="2308" width="10.6640625" style="8" customWidth="1"/>
    <col min="2309" max="2309" width="6.6640625" style="8" customWidth="1"/>
    <col min="2310" max="2310" width="12.6640625" style="8" customWidth="1"/>
    <col min="2311" max="2312" width="14.6640625" style="8" customWidth="1"/>
    <col min="2313" max="2313" width="12.6640625" style="8" customWidth="1"/>
    <col min="2314" max="2314" width="16.6640625" style="8" customWidth="1"/>
    <col min="2315" max="2321" width="10.77734375" style="8" customWidth="1"/>
    <col min="2322" max="2322" width="14.77734375" style="8" customWidth="1"/>
    <col min="2323" max="2559" width="10.77734375" style="8"/>
    <col min="2560" max="2560" width="14.109375" style="8" customWidth="1"/>
    <col min="2561" max="2561" width="6.6640625" style="8" customWidth="1"/>
    <col min="2562" max="2562" width="25.6640625" style="8" customWidth="1"/>
    <col min="2563" max="2563" width="34.6640625" style="8" customWidth="1"/>
    <col min="2564" max="2564" width="10.6640625" style="8" customWidth="1"/>
    <col min="2565" max="2565" width="6.6640625" style="8" customWidth="1"/>
    <col min="2566" max="2566" width="12.6640625" style="8" customWidth="1"/>
    <col min="2567" max="2568" width="14.6640625" style="8" customWidth="1"/>
    <col min="2569" max="2569" width="12.6640625" style="8" customWidth="1"/>
    <col min="2570" max="2570" width="16.6640625" style="8" customWidth="1"/>
    <col min="2571" max="2577" width="10.77734375" style="8" customWidth="1"/>
    <col min="2578" max="2578" width="14.77734375" style="8" customWidth="1"/>
    <col min="2579" max="2815" width="10.77734375" style="8"/>
    <col min="2816" max="2816" width="14.109375" style="8" customWidth="1"/>
    <col min="2817" max="2817" width="6.6640625" style="8" customWidth="1"/>
    <col min="2818" max="2818" width="25.6640625" style="8" customWidth="1"/>
    <col min="2819" max="2819" width="34.6640625" style="8" customWidth="1"/>
    <col min="2820" max="2820" width="10.6640625" style="8" customWidth="1"/>
    <col min="2821" max="2821" width="6.6640625" style="8" customWidth="1"/>
    <col min="2822" max="2822" width="12.6640625" style="8" customWidth="1"/>
    <col min="2823" max="2824" width="14.6640625" style="8" customWidth="1"/>
    <col min="2825" max="2825" width="12.6640625" style="8" customWidth="1"/>
    <col min="2826" max="2826" width="16.6640625" style="8" customWidth="1"/>
    <col min="2827" max="2833" width="10.77734375" style="8" customWidth="1"/>
    <col min="2834" max="2834" width="14.77734375" style="8" customWidth="1"/>
    <col min="2835" max="3071" width="10.77734375" style="8"/>
    <col min="3072" max="3072" width="14.109375" style="8" customWidth="1"/>
    <col min="3073" max="3073" width="6.6640625" style="8" customWidth="1"/>
    <col min="3074" max="3074" width="25.6640625" style="8" customWidth="1"/>
    <col min="3075" max="3075" width="34.6640625" style="8" customWidth="1"/>
    <col min="3076" max="3076" width="10.6640625" style="8" customWidth="1"/>
    <col min="3077" max="3077" width="6.6640625" style="8" customWidth="1"/>
    <col min="3078" max="3078" width="12.6640625" style="8" customWidth="1"/>
    <col min="3079" max="3080" width="14.6640625" style="8" customWidth="1"/>
    <col min="3081" max="3081" width="12.6640625" style="8" customWidth="1"/>
    <col min="3082" max="3082" width="16.6640625" style="8" customWidth="1"/>
    <col min="3083" max="3089" width="10.77734375" style="8" customWidth="1"/>
    <col min="3090" max="3090" width="14.77734375" style="8" customWidth="1"/>
    <col min="3091" max="3327" width="10.77734375" style="8"/>
    <col min="3328" max="3328" width="14.109375" style="8" customWidth="1"/>
    <col min="3329" max="3329" width="6.6640625" style="8" customWidth="1"/>
    <col min="3330" max="3330" width="25.6640625" style="8" customWidth="1"/>
    <col min="3331" max="3331" width="34.6640625" style="8" customWidth="1"/>
    <col min="3332" max="3332" width="10.6640625" style="8" customWidth="1"/>
    <col min="3333" max="3333" width="6.6640625" style="8" customWidth="1"/>
    <col min="3334" max="3334" width="12.6640625" style="8" customWidth="1"/>
    <col min="3335" max="3336" width="14.6640625" style="8" customWidth="1"/>
    <col min="3337" max="3337" width="12.6640625" style="8" customWidth="1"/>
    <col min="3338" max="3338" width="16.6640625" style="8" customWidth="1"/>
    <col min="3339" max="3345" width="10.77734375" style="8" customWidth="1"/>
    <col min="3346" max="3346" width="14.77734375" style="8" customWidth="1"/>
    <col min="3347" max="3583" width="10.77734375" style="8"/>
    <col min="3584" max="3584" width="14.109375" style="8" customWidth="1"/>
    <col min="3585" max="3585" width="6.6640625" style="8" customWidth="1"/>
    <col min="3586" max="3586" width="25.6640625" style="8" customWidth="1"/>
    <col min="3587" max="3587" width="34.6640625" style="8" customWidth="1"/>
    <col min="3588" max="3588" width="10.6640625" style="8" customWidth="1"/>
    <col min="3589" max="3589" width="6.6640625" style="8" customWidth="1"/>
    <col min="3590" max="3590" width="12.6640625" style="8" customWidth="1"/>
    <col min="3591" max="3592" width="14.6640625" style="8" customWidth="1"/>
    <col min="3593" max="3593" width="12.6640625" style="8" customWidth="1"/>
    <col min="3594" max="3594" width="16.6640625" style="8" customWidth="1"/>
    <col min="3595" max="3601" width="10.77734375" style="8" customWidth="1"/>
    <col min="3602" max="3602" width="14.77734375" style="8" customWidth="1"/>
    <col min="3603" max="3839" width="10.77734375" style="8"/>
    <col min="3840" max="3840" width="14.109375" style="8" customWidth="1"/>
    <col min="3841" max="3841" width="6.6640625" style="8" customWidth="1"/>
    <col min="3842" max="3842" width="25.6640625" style="8" customWidth="1"/>
    <col min="3843" max="3843" width="34.6640625" style="8" customWidth="1"/>
    <col min="3844" max="3844" width="10.6640625" style="8" customWidth="1"/>
    <col min="3845" max="3845" width="6.6640625" style="8" customWidth="1"/>
    <col min="3846" max="3846" width="12.6640625" style="8" customWidth="1"/>
    <col min="3847" max="3848" width="14.6640625" style="8" customWidth="1"/>
    <col min="3849" max="3849" width="12.6640625" style="8" customWidth="1"/>
    <col min="3850" max="3850" width="16.6640625" style="8" customWidth="1"/>
    <col min="3851" max="3857" width="10.77734375" style="8" customWidth="1"/>
    <col min="3858" max="3858" width="14.77734375" style="8" customWidth="1"/>
    <col min="3859" max="4095" width="10.77734375" style="8"/>
    <col min="4096" max="4096" width="14.109375" style="8" customWidth="1"/>
    <col min="4097" max="4097" width="6.6640625" style="8" customWidth="1"/>
    <col min="4098" max="4098" width="25.6640625" style="8" customWidth="1"/>
    <col min="4099" max="4099" width="34.6640625" style="8" customWidth="1"/>
    <col min="4100" max="4100" width="10.6640625" style="8" customWidth="1"/>
    <col min="4101" max="4101" width="6.6640625" style="8" customWidth="1"/>
    <col min="4102" max="4102" width="12.6640625" style="8" customWidth="1"/>
    <col min="4103" max="4104" width="14.6640625" style="8" customWidth="1"/>
    <col min="4105" max="4105" width="12.6640625" style="8" customWidth="1"/>
    <col min="4106" max="4106" width="16.6640625" style="8" customWidth="1"/>
    <col min="4107" max="4113" width="10.77734375" style="8" customWidth="1"/>
    <col min="4114" max="4114" width="14.77734375" style="8" customWidth="1"/>
    <col min="4115" max="4351" width="10.77734375" style="8"/>
    <col min="4352" max="4352" width="14.109375" style="8" customWidth="1"/>
    <col min="4353" max="4353" width="6.6640625" style="8" customWidth="1"/>
    <col min="4354" max="4354" width="25.6640625" style="8" customWidth="1"/>
    <col min="4355" max="4355" width="34.6640625" style="8" customWidth="1"/>
    <col min="4356" max="4356" width="10.6640625" style="8" customWidth="1"/>
    <col min="4357" max="4357" width="6.6640625" style="8" customWidth="1"/>
    <col min="4358" max="4358" width="12.6640625" style="8" customWidth="1"/>
    <col min="4359" max="4360" width="14.6640625" style="8" customWidth="1"/>
    <col min="4361" max="4361" width="12.6640625" style="8" customWidth="1"/>
    <col min="4362" max="4362" width="16.6640625" style="8" customWidth="1"/>
    <col min="4363" max="4369" width="10.77734375" style="8" customWidth="1"/>
    <col min="4370" max="4370" width="14.77734375" style="8" customWidth="1"/>
    <col min="4371" max="4607" width="10.77734375" style="8"/>
    <col min="4608" max="4608" width="14.109375" style="8" customWidth="1"/>
    <col min="4609" max="4609" width="6.6640625" style="8" customWidth="1"/>
    <col min="4610" max="4610" width="25.6640625" style="8" customWidth="1"/>
    <col min="4611" max="4611" width="34.6640625" style="8" customWidth="1"/>
    <col min="4612" max="4612" width="10.6640625" style="8" customWidth="1"/>
    <col min="4613" max="4613" width="6.6640625" style="8" customWidth="1"/>
    <col min="4614" max="4614" width="12.6640625" style="8" customWidth="1"/>
    <col min="4615" max="4616" width="14.6640625" style="8" customWidth="1"/>
    <col min="4617" max="4617" width="12.6640625" style="8" customWidth="1"/>
    <col min="4618" max="4618" width="16.6640625" style="8" customWidth="1"/>
    <col min="4619" max="4625" width="10.77734375" style="8" customWidth="1"/>
    <col min="4626" max="4626" width="14.77734375" style="8" customWidth="1"/>
    <col min="4627" max="4863" width="10.77734375" style="8"/>
    <col min="4864" max="4864" width="14.109375" style="8" customWidth="1"/>
    <col min="4865" max="4865" width="6.6640625" style="8" customWidth="1"/>
    <col min="4866" max="4866" width="25.6640625" style="8" customWidth="1"/>
    <col min="4867" max="4867" width="34.6640625" style="8" customWidth="1"/>
    <col min="4868" max="4868" width="10.6640625" style="8" customWidth="1"/>
    <col min="4869" max="4869" width="6.6640625" style="8" customWidth="1"/>
    <col min="4870" max="4870" width="12.6640625" style="8" customWidth="1"/>
    <col min="4871" max="4872" width="14.6640625" style="8" customWidth="1"/>
    <col min="4873" max="4873" width="12.6640625" style="8" customWidth="1"/>
    <col min="4874" max="4874" width="16.6640625" style="8" customWidth="1"/>
    <col min="4875" max="4881" width="10.77734375" style="8" customWidth="1"/>
    <col min="4882" max="4882" width="14.77734375" style="8" customWidth="1"/>
    <col min="4883" max="5119" width="10.77734375" style="8"/>
    <col min="5120" max="5120" width="14.109375" style="8" customWidth="1"/>
    <col min="5121" max="5121" width="6.6640625" style="8" customWidth="1"/>
    <col min="5122" max="5122" width="25.6640625" style="8" customWidth="1"/>
    <col min="5123" max="5123" width="34.6640625" style="8" customWidth="1"/>
    <col min="5124" max="5124" width="10.6640625" style="8" customWidth="1"/>
    <col min="5125" max="5125" width="6.6640625" style="8" customWidth="1"/>
    <col min="5126" max="5126" width="12.6640625" style="8" customWidth="1"/>
    <col min="5127" max="5128" width="14.6640625" style="8" customWidth="1"/>
    <col min="5129" max="5129" width="12.6640625" style="8" customWidth="1"/>
    <col min="5130" max="5130" width="16.6640625" style="8" customWidth="1"/>
    <col min="5131" max="5137" width="10.77734375" style="8" customWidth="1"/>
    <col min="5138" max="5138" width="14.77734375" style="8" customWidth="1"/>
    <col min="5139" max="5375" width="10.77734375" style="8"/>
    <col min="5376" max="5376" width="14.109375" style="8" customWidth="1"/>
    <col min="5377" max="5377" width="6.6640625" style="8" customWidth="1"/>
    <col min="5378" max="5378" width="25.6640625" style="8" customWidth="1"/>
    <col min="5379" max="5379" width="34.6640625" style="8" customWidth="1"/>
    <col min="5380" max="5380" width="10.6640625" style="8" customWidth="1"/>
    <col min="5381" max="5381" width="6.6640625" style="8" customWidth="1"/>
    <col min="5382" max="5382" width="12.6640625" style="8" customWidth="1"/>
    <col min="5383" max="5384" width="14.6640625" style="8" customWidth="1"/>
    <col min="5385" max="5385" width="12.6640625" style="8" customWidth="1"/>
    <col min="5386" max="5386" width="16.6640625" style="8" customWidth="1"/>
    <col min="5387" max="5393" width="10.77734375" style="8" customWidth="1"/>
    <col min="5394" max="5394" width="14.77734375" style="8" customWidth="1"/>
    <col min="5395" max="5631" width="10.77734375" style="8"/>
    <col min="5632" max="5632" width="14.109375" style="8" customWidth="1"/>
    <col min="5633" max="5633" width="6.6640625" style="8" customWidth="1"/>
    <col min="5634" max="5634" width="25.6640625" style="8" customWidth="1"/>
    <col min="5635" max="5635" width="34.6640625" style="8" customWidth="1"/>
    <col min="5636" max="5636" width="10.6640625" style="8" customWidth="1"/>
    <col min="5637" max="5637" width="6.6640625" style="8" customWidth="1"/>
    <col min="5638" max="5638" width="12.6640625" style="8" customWidth="1"/>
    <col min="5639" max="5640" width="14.6640625" style="8" customWidth="1"/>
    <col min="5641" max="5641" width="12.6640625" style="8" customWidth="1"/>
    <col min="5642" max="5642" width="16.6640625" style="8" customWidth="1"/>
    <col min="5643" max="5649" width="10.77734375" style="8" customWidth="1"/>
    <col min="5650" max="5650" width="14.77734375" style="8" customWidth="1"/>
    <col min="5651" max="5887" width="10.77734375" style="8"/>
    <col min="5888" max="5888" width="14.109375" style="8" customWidth="1"/>
    <col min="5889" max="5889" width="6.6640625" style="8" customWidth="1"/>
    <col min="5890" max="5890" width="25.6640625" style="8" customWidth="1"/>
    <col min="5891" max="5891" width="34.6640625" style="8" customWidth="1"/>
    <col min="5892" max="5892" width="10.6640625" style="8" customWidth="1"/>
    <col min="5893" max="5893" width="6.6640625" style="8" customWidth="1"/>
    <col min="5894" max="5894" width="12.6640625" style="8" customWidth="1"/>
    <col min="5895" max="5896" width="14.6640625" style="8" customWidth="1"/>
    <col min="5897" max="5897" width="12.6640625" style="8" customWidth="1"/>
    <col min="5898" max="5898" width="16.6640625" style="8" customWidth="1"/>
    <col min="5899" max="5905" width="10.77734375" style="8" customWidth="1"/>
    <col min="5906" max="5906" width="14.77734375" style="8" customWidth="1"/>
    <col min="5907" max="6143" width="10.77734375" style="8"/>
    <col min="6144" max="6144" width="14.109375" style="8" customWidth="1"/>
    <col min="6145" max="6145" width="6.6640625" style="8" customWidth="1"/>
    <col min="6146" max="6146" width="25.6640625" style="8" customWidth="1"/>
    <col min="6147" max="6147" width="34.6640625" style="8" customWidth="1"/>
    <col min="6148" max="6148" width="10.6640625" style="8" customWidth="1"/>
    <col min="6149" max="6149" width="6.6640625" style="8" customWidth="1"/>
    <col min="6150" max="6150" width="12.6640625" style="8" customWidth="1"/>
    <col min="6151" max="6152" width="14.6640625" style="8" customWidth="1"/>
    <col min="6153" max="6153" width="12.6640625" style="8" customWidth="1"/>
    <col min="6154" max="6154" width="16.6640625" style="8" customWidth="1"/>
    <col min="6155" max="6161" width="10.77734375" style="8" customWidth="1"/>
    <col min="6162" max="6162" width="14.77734375" style="8" customWidth="1"/>
    <col min="6163" max="6399" width="10.77734375" style="8"/>
    <col min="6400" max="6400" width="14.109375" style="8" customWidth="1"/>
    <col min="6401" max="6401" width="6.6640625" style="8" customWidth="1"/>
    <col min="6402" max="6402" width="25.6640625" style="8" customWidth="1"/>
    <col min="6403" max="6403" width="34.6640625" style="8" customWidth="1"/>
    <col min="6404" max="6404" width="10.6640625" style="8" customWidth="1"/>
    <col min="6405" max="6405" width="6.6640625" style="8" customWidth="1"/>
    <col min="6406" max="6406" width="12.6640625" style="8" customWidth="1"/>
    <col min="6407" max="6408" width="14.6640625" style="8" customWidth="1"/>
    <col min="6409" max="6409" width="12.6640625" style="8" customWidth="1"/>
    <col min="6410" max="6410" width="16.6640625" style="8" customWidth="1"/>
    <col min="6411" max="6417" width="10.77734375" style="8" customWidth="1"/>
    <col min="6418" max="6418" width="14.77734375" style="8" customWidth="1"/>
    <col min="6419" max="6655" width="10.77734375" style="8"/>
    <col min="6656" max="6656" width="14.109375" style="8" customWidth="1"/>
    <col min="6657" max="6657" width="6.6640625" style="8" customWidth="1"/>
    <col min="6658" max="6658" width="25.6640625" style="8" customWidth="1"/>
    <col min="6659" max="6659" width="34.6640625" style="8" customWidth="1"/>
    <col min="6660" max="6660" width="10.6640625" style="8" customWidth="1"/>
    <col min="6661" max="6661" width="6.6640625" style="8" customWidth="1"/>
    <col min="6662" max="6662" width="12.6640625" style="8" customWidth="1"/>
    <col min="6663" max="6664" width="14.6640625" style="8" customWidth="1"/>
    <col min="6665" max="6665" width="12.6640625" style="8" customWidth="1"/>
    <col min="6666" max="6666" width="16.6640625" style="8" customWidth="1"/>
    <col min="6667" max="6673" width="10.77734375" style="8" customWidth="1"/>
    <col min="6674" max="6674" width="14.77734375" style="8" customWidth="1"/>
    <col min="6675" max="6911" width="10.77734375" style="8"/>
    <col min="6912" max="6912" width="14.109375" style="8" customWidth="1"/>
    <col min="6913" max="6913" width="6.6640625" style="8" customWidth="1"/>
    <col min="6914" max="6914" width="25.6640625" style="8" customWidth="1"/>
    <col min="6915" max="6915" width="34.6640625" style="8" customWidth="1"/>
    <col min="6916" max="6916" width="10.6640625" style="8" customWidth="1"/>
    <col min="6917" max="6917" width="6.6640625" style="8" customWidth="1"/>
    <col min="6918" max="6918" width="12.6640625" style="8" customWidth="1"/>
    <col min="6919" max="6920" width="14.6640625" style="8" customWidth="1"/>
    <col min="6921" max="6921" width="12.6640625" style="8" customWidth="1"/>
    <col min="6922" max="6922" width="16.6640625" style="8" customWidth="1"/>
    <col min="6923" max="6929" width="10.77734375" style="8" customWidth="1"/>
    <col min="6930" max="6930" width="14.77734375" style="8" customWidth="1"/>
    <col min="6931" max="7167" width="10.77734375" style="8"/>
    <col min="7168" max="7168" width="14.109375" style="8" customWidth="1"/>
    <col min="7169" max="7169" width="6.6640625" style="8" customWidth="1"/>
    <col min="7170" max="7170" width="25.6640625" style="8" customWidth="1"/>
    <col min="7171" max="7171" width="34.6640625" style="8" customWidth="1"/>
    <col min="7172" max="7172" width="10.6640625" style="8" customWidth="1"/>
    <col min="7173" max="7173" width="6.6640625" style="8" customWidth="1"/>
    <col min="7174" max="7174" width="12.6640625" style="8" customWidth="1"/>
    <col min="7175" max="7176" width="14.6640625" style="8" customWidth="1"/>
    <col min="7177" max="7177" width="12.6640625" style="8" customWidth="1"/>
    <col min="7178" max="7178" width="16.6640625" style="8" customWidth="1"/>
    <col min="7179" max="7185" width="10.77734375" style="8" customWidth="1"/>
    <col min="7186" max="7186" width="14.77734375" style="8" customWidth="1"/>
    <col min="7187" max="7423" width="10.77734375" style="8"/>
    <col min="7424" max="7424" width="14.109375" style="8" customWidth="1"/>
    <col min="7425" max="7425" width="6.6640625" style="8" customWidth="1"/>
    <col min="7426" max="7426" width="25.6640625" style="8" customWidth="1"/>
    <col min="7427" max="7427" width="34.6640625" style="8" customWidth="1"/>
    <col min="7428" max="7428" width="10.6640625" style="8" customWidth="1"/>
    <col min="7429" max="7429" width="6.6640625" style="8" customWidth="1"/>
    <col min="7430" max="7430" width="12.6640625" style="8" customWidth="1"/>
    <col min="7431" max="7432" width="14.6640625" style="8" customWidth="1"/>
    <col min="7433" max="7433" width="12.6640625" style="8" customWidth="1"/>
    <col min="7434" max="7434" width="16.6640625" style="8" customWidth="1"/>
    <col min="7435" max="7441" width="10.77734375" style="8" customWidth="1"/>
    <col min="7442" max="7442" width="14.77734375" style="8" customWidth="1"/>
    <col min="7443" max="7679" width="10.77734375" style="8"/>
    <col min="7680" max="7680" width="14.109375" style="8" customWidth="1"/>
    <col min="7681" max="7681" width="6.6640625" style="8" customWidth="1"/>
    <col min="7682" max="7682" width="25.6640625" style="8" customWidth="1"/>
    <col min="7683" max="7683" width="34.6640625" style="8" customWidth="1"/>
    <col min="7684" max="7684" width="10.6640625" style="8" customWidth="1"/>
    <col min="7685" max="7685" width="6.6640625" style="8" customWidth="1"/>
    <col min="7686" max="7686" width="12.6640625" style="8" customWidth="1"/>
    <col min="7687" max="7688" width="14.6640625" style="8" customWidth="1"/>
    <col min="7689" max="7689" width="12.6640625" style="8" customWidth="1"/>
    <col min="7690" max="7690" width="16.6640625" style="8" customWidth="1"/>
    <col min="7691" max="7697" width="10.77734375" style="8" customWidth="1"/>
    <col min="7698" max="7698" width="14.77734375" style="8" customWidth="1"/>
    <col min="7699" max="7935" width="10.77734375" style="8"/>
    <col min="7936" max="7936" width="14.109375" style="8" customWidth="1"/>
    <col min="7937" max="7937" width="6.6640625" style="8" customWidth="1"/>
    <col min="7938" max="7938" width="25.6640625" style="8" customWidth="1"/>
    <col min="7939" max="7939" width="34.6640625" style="8" customWidth="1"/>
    <col min="7940" max="7940" width="10.6640625" style="8" customWidth="1"/>
    <col min="7941" max="7941" width="6.6640625" style="8" customWidth="1"/>
    <col min="7942" max="7942" width="12.6640625" style="8" customWidth="1"/>
    <col min="7943" max="7944" width="14.6640625" style="8" customWidth="1"/>
    <col min="7945" max="7945" width="12.6640625" style="8" customWidth="1"/>
    <col min="7946" max="7946" width="16.6640625" style="8" customWidth="1"/>
    <col min="7947" max="7953" width="10.77734375" style="8" customWidth="1"/>
    <col min="7954" max="7954" width="14.77734375" style="8" customWidth="1"/>
    <col min="7955" max="8191" width="10.77734375" style="8"/>
    <col min="8192" max="8192" width="14.109375" style="8" customWidth="1"/>
    <col min="8193" max="8193" width="6.6640625" style="8" customWidth="1"/>
    <col min="8194" max="8194" width="25.6640625" style="8" customWidth="1"/>
    <col min="8195" max="8195" width="34.6640625" style="8" customWidth="1"/>
    <col min="8196" max="8196" width="10.6640625" style="8" customWidth="1"/>
    <col min="8197" max="8197" width="6.6640625" style="8" customWidth="1"/>
    <col min="8198" max="8198" width="12.6640625" style="8" customWidth="1"/>
    <col min="8199" max="8200" width="14.6640625" style="8" customWidth="1"/>
    <col min="8201" max="8201" width="12.6640625" style="8" customWidth="1"/>
    <col min="8202" max="8202" width="16.6640625" style="8" customWidth="1"/>
    <col min="8203" max="8209" width="10.77734375" style="8" customWidth="1"/>
    <col min="8210" max="8210" width="14.77734375" style="8" customWidth="1"/>
    <col min="8211" max="8447" width="10.77734375" style="8"/>
    <col min="8448" max="8448" width="14.109375" style="8" customWidth="1"/>
    <col min="8449" max="8449" width="6.6640625" style="8" customWidth="1"/>
    <col min="8450" max="8450" width="25.6640625" style="8" customWidth="1"/>
    <col min="8451" max="8451" width="34.6640625" style="8" customWidth="1"/>
    <col min="8452" max="8452" width="10.6640625" style="8" customWidth="1"/>
    <col min="8453" max="8453" width="6.6640625" style="8" customWidth="1"/>
    <col min="8454" max="8454" width="12.6640625" style="8" customWidth="1"/>
    <col min="8455" max="8456" width="14.6640625" style="8" customWidth="1"/>
    <col min="8457" max="8457" width="12.6640625" style="8" customWidth="1"/>
    <col min="8458" max="8458" width="16.6640625" style="8" customWidth="1"/>
    <col min="8459" max="8465" width="10.77734375" style="8" customWidth="1"/>
    <col min="8466" max="8466" width="14.77734375" style="8" customWidth="1"/>
    <col min="8467" max="8703" width="10.77734375" style="8"/>
    <col min="8704" max="8704" width="14.109375" style="8" customWidth="1"/>
    <col min="8705" max="8705" width="6.6640625" style="8" customWidth="1"/>
    <col min="8706" max="8706" width="25.6640625" style="8" customWidth="1"/>
    <col min="8707" max="8707" width="34.6640625" style="8" customWidth="1"/>
    <col min="8708" max="8708" width="10.6640625" style="8" customWidth="1"/>
    <col min="8709" max="8709" width="6.6640625" style="8" customWidth="1"/>
    <col min="8710" max="8710" width="12.6640625" style="8" customWidth="1"/>
    <col min="8711" max="8712" width="14.6640625" style="8" customWidth="1"/>
    <col min="8713" max="8713" width="12.6640625" style="8" customWidth="1"/>
    <col min="8714" max="8714" width="16.6640625" style="8" customWidth="1"/>
    <col min="8715" max="8721" width="10.77734375" style="8" customWidth="1"/>
    <col min="8722" max="8722" width="14.77734375" style="8" customWidth="1"/>
    <col min="8723" max="8959" width="10.77734375" style="8"/>
    <col min="8960" max="8960" width="14.109375" style="8" customWidth="1"/>
    <col min="8961" max="8961" width="6.6640625" style="8" customWidth="1"/>
    <col min="8962" max="8962" width="25.6640625" style="8" customWidth="1"/>
    <col min="8963" max="8963" width="34.6640625" style="8" customWidth="1"/>
    <col min="8964" max="8964" width="10.6640625" style="8" customWidth="1"/>
    <col min="8965" max="8965" width="6.6640625" style="8" customWidth="1"/>
    <col min="8966" max="8966" width="12.6640625" style="8" customWidth="1"/>
    <col min="8967" max="8968" width="14.6640625" style="8" customWidth="1"/>
    <col min="8969" max="8969" width="12.6640625" style="8" customWidth="1"/>
    <col min="8970" max="8970" width="16.6640625" style="8" customWidth="1"/>
    <col min="8971" max="8977" width="10.77734375" style="8" customWidth="1"/>
    <col min="8978" max="8978" width="14.77734375" style="8" customWidth="1"/>
    <col min="8979" max="9215" width="10.77734375" style="8"/>
    <col min="9216" max="9216" width="14.109375" style="8" customWidth="1"/>
    <col min="9217" max="9217" width="6.6640625" style="8" customWidth="1"/>
    <col min="9218" max="9218" width="25.6640625" style="8" customWidth="1"/>
    <col min="9219" max="9219" width="34.6640625" style="8" customWidth="1"/>
    <col min="9220" max="9220" width="10.6640625" style="8" customWidth="1"/>
    <col min="9221" max="9221" width="6.6640625" style="8" customWidth="1"/>
    <col min="9222" max="9222" width="12.6640625" style="8" customWidth="1"/>
    <col min="9223" max="9224" width="14.6640625" style="8" customWidth="1"/>
    <col min="9225" max="9225" width="12.6640625" style="8" customWidth="1"/>
    <col min="9226" max="9226" width="16.6640625" style="8" customWidth="1"/>
    <col min="9227" max="9233" width="10.77734375" style="8" customWidth="1"/>
    <col min="9234" max="9234" width="14.77734375" style="8" customWidth="1"/>
    <col min="9235" max="9471" width="10.77734375" style="8"/>
    <col min="9472" max="9472" width="14.109375" style="8" customWidth="1"/>
    <col min="9473" max="9473" width="6.6640625" style="8" customWidth="1"/>
    <col min="9474" max="9474" width="25.6640625" style="8" customWidth="1"/>
    <col min="9475" max="9475" width="34.6640625" style="8" customWidth="1"/>
    <col min="9476" max="9476" width="10.6640625" style="8" customWidth="1"/>
    <col min="9477" max="9477" width="6.6640625" style="8" customWidth="1"/>
    <col min="9478" max="9478" width="12.6640625" style="8" customWidth="1"/>
    <col min="9479" max="9480" width="14.6640625" style="8" customWidth="1"/>
    <col min="9481" max="9481" width="12.6640625" style="8" customWidth="1"/>
    <col min="9482" max="9482" width="16.6640625" style="8" customWidth="1"/>
    <col min="9483" max="9489" width="10.77734375" style="8" customWidth="1"/>
    <col min="9490" max="9490" width="14.77734375" style="8" customWidth="1"/>
    <col min="9491" max="9727" width="10.77734375" style="8"/>
    <col min="9728" max="9728" width="14.109375" style="8" customWidth="1"/>
    <col min="9729" max="9729" width="6.6640625" style="8" customWidth="1"/>
    <col min="9730" max="9730" width="25.6640625" style="8" customWidth="1"/>
    <col min="9731" max="9731" width="34.6640625" style="8" customWidth="1"/>
    <col min="9732" max="9732" width="10.6640625" style="8" customWidth="1"/>
    <col min="9733" max="9733" width="6.6640625" style="8" customWidth="1"/>
    <col min="9734" max="9734" width="12.6640625" style="8" customWidth="1"/>
    <col min="9735" max="9736" width="14.6640625" style="8" customWidth="1"/>
    <col min="9737" max="9737" width="12.6640625" style="8" customWidth="1"/>
    <col min="9738" max="9738" width="16.6640625" style="8" customWidth="1"/>
    <col min="9739" max="9745" width="10.77734375" style="8" customWidth="1"/>
    <col min="9746" max="9746" width="14.77734375" style="8" customWidth="1"/>
    <col min="9747" max="9983" width="10.77734375" style="8"/>
    <col min="9984" max="9984" width="14.109375" style="8" customWidth="1"/>
    <col min="9985" max="9985" width="6.6640625" style="8" customWidth="1"/>
    <col min="9986" max="9986" width="25.6640625" style="8" customWidth="1"/>
    <col min="9987" max="9987" width="34.6640625" style="8" customWidth="1"/>
    <col min="9988" max="9988" width="10.6640625" style="8" customWidth="1"/>
    <col min="9989" max="9989" width="6.6640625" style="8" customWidth="1"/>
    <col min="9990" max="9990" width="12.6640625" style="8" customWidth="1"/>
    <col min="9991" max="9992" width="14.6640625" style="8" customWidth="1"/>
    <col min="9993" max="9993" width="12.6640625" style="8" customWidth="1"/>
    <col min="9994" max="9994" width="16.6640625" style="8" customWidth="1"/>
    <col min="9995" max="10001" width="10.77734375" style="8" customWidth="1"/>
    <col min="10002" max="10002" width="14.77734375" style="8" customWidth="1"/>
    <col min="10003" max="10239" width="10.77734375" style="8"/>
    <col min="10240" max="10240" width="14.109375" style="8" customWidth="1"/>
    <col min="10241" max="10241" width="6.6640625" style="8" customWidth="1"/>
    <col min="10242" max="10242" width="25.6640625" style="8" customWidth="1"/>
    <col min="10243" max="10243" width="34.6640625" style="8" customWidth="1"/>
    <col min="10244" max="10244" width="10.6640625" style="8" customWidth="1"/>
    <col min="10245" max="10245" width="6.6640625" style="8" customWidth="1"/>
    <col min="10246" max="10246" width="12.6640625" style="8" customWidth="1"/>
    <col min="10247" max="10248" width="14.6640625" style="8" customWidth="1"/>
    <col min="10249" max="10249" width="12.6640625" style="8" customWidth="1"/>
    <col min="10250" max="10250" width="16.6640625" style="8" customWidth="1"/>
    <col min="10251" max="10257" width="10.77734375" style="8" customWidth="1"/>
    <col min="10258" max="10258" width="14.77734375" style="8" customWidth="1"/>
    <col min="10259" max="10495" width="10.77734375" style="8"/>
    <col min="10496" max="10496" width="14.109375" style="8" customWidth="1"/>
    <col min="10497" max="10497" width="6.6640625" style="8" customWidth="1"/>
    <col min="10498" max="10498" width="25.6640625" style="8" customWidth="1"/>
    <col min="10499" max="10499" width="34.6640625" style="8" customWidth="1"/>
    <col min="10500" max="10500" width="10.6640625" style="8" customWidth="1"/>
    <col min="10501" max="10501" width="6.6640625" style="8" customWidth="1"/>
    <col min="10502" max="10502" width="12.6640625" style="8" customWidth="1"/>
    <col min="10503" max="10504" width="14.6640625" style="8" customWidth="1"/>
    <col min="10505" max="10505" width="12.6640625" style="8" customWidth="1"/>
    <col min="10506" max="10506" width="16.6640625" style="8" customWidth="1"/>
    <col min="10507" max="10513" width="10.77734375" style="8" customWidth="1"/>
    <col min="10514" max="10514" width="14.77734375" style="8" customWidth="1"/>
    <col min="10515" max="10751" width="10.77734375" style="8"/>
    <col min="10752" max="10752" width="14.109375" style="8" customWidth="1"/>
    <col min="10753" max="10753" width="6.6640625" style="8" customWidth="1"/>
    <col min="10754" max="10754" width="25.6640625" style="8" customWidth="1"/>
    <col min="10755" max="10755" width="34.6640625" style="8" customWidth="1"/>
    <col min="10756" max="10756" width="10.6640625" style="8" customWidth="1"/>
    <col min="10757" max="10757" width="6.6640625" style="8" customWidth="1"/>
    <col min="10758" max="10758" width="12.6640625" style="8" customWidth="1"/>
    <col min="10759" max="10760" width="14.6640625" style="8" customWidth="1"/>
    <col min="10761" max="10761" width="12.6640625" style="8" customWidth="1"/>
    <col min="10762" max="10762" width="16.6640625" style="8" customWidth="1"/>
    <col min="10763" max="10769" width="10.77734375" style="8" customWidth="1"/>
    <col min="10770" max="10770" width="14.77734375" style="8" customWidth="1"/>
    <col min="10771" max="11007" width="10.77734375" style="8"/>
    <col min="11008" max="11008" width="14.109375" style="8" customWidth="1"/>
    <col min="11009" max="11009" width="6.6640625" style="8" customWidth="1"/>
    <col min="11010" max="11010" width="25.6640625" style="8" customWidth="1"/>
    <col min="11011" max="11011" width="34.6640625" style="8" customWidth="1"/>
    <col min="11012" max="11012" width="10.6640625" style="8" customWidth="1"/>
    <col min="11013" max="11013" width="6.6640625" style="8" customWidth="1"/>
    <col min="11014" max="11014" width="12.6640625" style="8" customWidth="1"/>
    <col min="11015" max="11016" width="14.6640625" style="8" customWidth="1"/>
    <col min="11017" max="11017" width="12.6640625" style="8" customWidth="1"/>
    <col min="11018" max="11018" width="16.6640625" style="8" customWidth="1"/>
    <col min="11019" max="11025" width="10.77734375" style="8" customWidth="1"/>
    <col min="11026" max="11026" width="14.77734375" style="8" customWidth="1"/>
    <col min="11027" max="11263" width="10.77734375" style="8"/>
    <col min="11264" max="11264" width="14.109375" style="8" customWidth="1"/>
    <col min="11265" max="11265" width="6.6640625" style="8" customWidth="1"/>
    <col min="11266" max="11266" width="25.6640625" style="8" customWidth="1"/>
    <col min="11267" max="11267" width="34.6640625" style="8" customWidth="1"/>
    <col min="11268" max="11268" width="10.6640625" style="8" customWidth="1"/>
    <col min="11269" max="11269" width="6.6640625" style="8" customWidth="1"/>
    <col min="11270" max="11270" width="12.6640625" style="8" customWidth="1"/>
    <col min="11271" max="11272" width="14.6640625" style="8" customWidth="1"/>
    <col min="11273" max="11273" width="12.6640625" style="8" customWidth="1"/>
    <col min="11274" max="11274" width="16.6640625" style="8" customWidth="1"/>
    <col min="11275" max="11281" width="10.77734375" style="8" customWidth="1"/>
    <col min="11282" max="11282" width="14.77734375" style="8" customWidth="1"/>
    <col min="11283" max="11519" width="10.77734375" style="8"/>
    <col min="11520" max="11520" width="14.109375" style="8" customWidth="1"/>
    <col min="11521" max="11521" width="6.6640625" style="8" customWidth="1"/>
    <col min="11522" max="11522" width="25.6640625" style="8" customWidth="1"/>
    <col min="11523" max="11523" width="34.6640625" style="8" customWidth="1"/>
    <col min="11524" max="11524" width="10.6640625" style="8" customWidth="1"/>
    <col min="11525" max="11525" width="6.6640625" style="8" customWidth="1"/>
    <col min="11526" max="11526" width="12.6640625" style="8" customWidth="1"/>
    <col min="11527" max="11528" width="14.6640625" style="8" customWidth="1"/>
    <col min="11529" max="11529" width="12.6640625" style="8" customWidth="1"/>
    <col min="11530" max="11530" width="16.6640625" style="8" customWidth="1"/>
    <col min="11531" max="11537" width="10.77734375" style="8" customWidth="1"/>
    <col min="11538" max="11538" width="14.77734375" style="8" customWidth="1"/>
    <col min="11539" max="11775" width="10.77734375" style="8"/>
    <col min="11776" max="11776" width="14.109375" style="8" customWidth="1"/>
    <col min="11777" max="11777" width="6.6640625" style="8" customWidth="1"/>
    <col min="11778" max="11778" width="25.6640625" style="8" customWidth="1"/>
    <col min="11779" max="11779" width="34.6640625" style="8" customWidth="1"/>
    <col min="11780" max="11780" width="10.6640625" style="8" customWidth="1"/>
    <col min="11781" max="11781" width="6.6640625" style="8" customWidth="1"/>
    <col min="11782" max="11782" width="12.6640625" style="8" customWidth="1"/>
    <col min="11783" max="11784" width="14.6640625" style="8" customWidth="1"/>
    <col min="11785" max="11785" width="12.6640625" style="8" customWidth="1"/>
    <col min="11786" max="11786" width="16.6640625" style="8" customWidth="1"/>
    <col min="11787" max="11793" width="10.77734375" style="8" customWidth="1"/>
    <col min="11794" max="11794" width="14.77734375" style="8" customWidth="1"/>
    <col min="11795" max="12031" width="10.77734375" style="8"/>
    <col min="12032" max="12032" width="14.109375" style="8" customWidth="1"/>
    <col min="12033" max="12033" width="6.6640625" style="8" customWidth="1"/>
    <col min="12034" max="12034" width="25.6640625" style="8" customWidth="1"/>
    <col min="12035" max="12035" width="34.6640625" style="8" customWidth="1"/>
    <col min="12036" max="12036" width="10.6640625" style="8" customWidth="1"/>
    <col min="12037" max="12037" width="6.6640625" style="8" customWidth="1"/>
    <col min="12038" max="12038" width="12.6640625" style="8" customWidth="1"/>
    <col min="12039" max="12040" width="14.6640625" style="8" customWidth="1"/>
    <col min="12041" max="12041" width="12.6640625" style="8" customWidth="1"/>
    <col min="12042" max="12042" width="16.6640625" style="8" customWidth="1"/>
    <col min="12043" max="12049" width="10.77734375" style="8" customWidth="1"/>
    <col min="12050" max="12050" width="14.77734375" style="8" customWidth="1"/>
    <col min="12051" max="12287" width="10.77734375" style="8"/>
    <col min="12288" max="12288" width="14.109375" style="8" customWidth="1"/>
    <col min="12289" max="12289" width="6.6640625" style="8" customWidth="1"/>
    <col min="12290" max="12290" width="25.6640625" style="8" customWidth="1"/>
    <col min="12291" max="12291" width="34.6640625" style="8" customWidth="1"/>
    <col min="12292" max="12292" width="10.6640625" style="8" customWidth="1"/>
    <col min="12293" max="12293" width="6.6640625" style="8" customWidth="1"/>
    <col min="12294" max="12294" width="12.6640625" style="8" customWidth="1"/>
    <col min="12295" max="12296" width="14.6640625" style="8" customWidth="1"/>
    <col min="12297" max="12297" width="12.6640625" style="8" customWidth="1"/>
    <col min="12298" max="12298" width="16.6640625" style="8" customWidth="1"/>
    <col min="12299" max="12305" width="10.77734375" style="8" customWidth="1"/>
    <col min="12306" max="12306" width="14.77734375" style="8" customWidth="1"/>
    <col min="12307" max="12543" width="10.77734375" style="8"/>
    <col min="12544" max="12544" width="14.109375" style="8" customWidth="1"/>
    <col min="12545" max="12545" width="6.6640625" style="8" customWidth="1"/>
    <col min="12546" max="12546" width="25.6640625" style="8" customWidth="1"/>
    <col min="12547" max="12547" width="34.6640625" style="8" customWidth="1"/>
    <col min="12548" max="12548" width="10.6640625" style="8" customWidth="1"/>
    <col min="12549" max="12549" width="6.6640625" style="8" customWidth="1"/>
    <col min="12550" max="12550" width="12.6640625" style="8" customWidth="1"/>
    <col min="12551" max="12552" width="14.6640625" style="8" customWidth="1"/>
    <col min="12553" max="12553" width="12.6640625" style="8" customWidth="1"/>
    <col min="12554" max="12554" width="16.6640625" style="8" customWidth="1"/>
    <col min="12555" max="12561" width="10.77734375" style="8" customWidth="1"/>
    <col min="12562" max="12562" width="14.77734375" style="8" customWidth="1"/>
    <col min="12563" max="12799" width="10.77734375" style="8"/>
    <col min="12800" max="12800" width="14.109375" style="8" customWidth="1"/>
    <col min="12801" max="12801" width="6.6640625" style="8" customWidth="1"/>
    <col min="12802" max="12802" width="25.6640625" style="8" customWidth="1"/>
    <col min="12803" max="12803" width="34.6640625" style="8" customWidth="1"/>
    <col min="12804" max="12804" width="10.6640625" style="8" customWidth="1"/>
    <col min="12805" max="12805" width="6.6640625" style="8" customWidth="1"/>
    <col min="12806" max="12806" width="12.6640625" style="8" customWidth="1"/>
    <col min="12807" max="12808" width="14.6640625" style="8" customWidth="1"/>
    <col min="12809" max="12809" width="12.6640625" style="8" customWidth="1"/>
    <col min="12810" max="12810" width="16.6640625" style="8" customWidth="1"/>
    <col min="12811" max="12817" width="10.77734375" style="8" customWidth="1"/>
    <col min="12818" max="12818" width="14.77734375" style="8" customWidth="1"/>
    <col min="12819" max="13055" width="10.77734375" style="8"/>
    <col min="13056" max="13056" width="14.109375" style="8" customWidth="1"/>
    <col min="13057" max="13057" width="6.6640625" style="8" customWidth="1"/>
    <col min="13058" max="13058" width="25.6640625" style="8" customWidth="1"/>
    <col min="13059" max="13059" width="34.6640625" style="8" customWidth="1"/>
    <col min="13060" max="13060" width="10.6640625" style="8" customWidth="1"/>
    <col min="13061" max="13061" width="6.6640625" style="8" customWidth="1"/>
    <col min="13062" max="13062" width="12.6640625" style="8" customWidth="1"/>
    <col min="13063" max="13064" width="14.6640625" style="8" customWidth="1"/>
    <col min="13065" max="13065" width="12.6640625" style="8" customWidth="1"/>
    <col min="13066" max="13066" width="16.6640625" style="8" customWidth="1"/>
    <col min="13067" max="13073" width="10.77734375" style="8" customWidth="1"/>
    <col min="13074" max="13074" width="14.77734375" style="8" customWidth="1"/>
    <col min="13075" max="13311" width="10.77734375" style="8"/>
    <col min="13312" max="13312" width="14.109375" style="8" customWidth="1"/>
    <col min="13313" max="13313" width="6.6640625" style="8" customWidth="1"/>
    <col min="13314" max="13314" width="25.6640625" style="8" customWidth="1"/>
    <col min="13315" max="13315" width="34.6640625" style="8" customWidth="1"/>
    <col min="13316" max="13316" width="10.6640625" style="8" customWidth="1"/>
    <col min="13317" max="13317" width="6.6640625" style="8" customWidth="1"/>
    <col min="13318" max="13318" width="12.6640625" style="8" customWidth="1"/>
    <col min="13319" max="13320" width="14.6640625" style="8" customWidth="1"/>
    <col min="13321" max="13321" width="12.6640625" style="8" customWidth="1"/>
    <col min="13322" max="13322" width="16.6640625" style="8" customWidth="1"/>
    <col min="13323" max="13329" width="10.77734375" style="8" customWidth="1"/>
    <col min="13330" max="13330" width="14.77734375" style="8" customWidth="1"/>
    <col min="13331" max="13567" width="10.77734375" style="8"/>
    <col min="13568" max="13568" width="14.109375" style="8" customWidth="1"/>
    <col min="13569" max="13569" width="6.6640625" style="8" customWidth="1"/>
    <col min="13570" max="13570" width="25.6640625" style="8" customWidth="1"/>
    <col min="13571" max="13571" width="34.6640625" style="8" customWidth="1"/>
    <col min="13572" max="13572" width="10.6640625" style="8" customWidth="1"/>
    <col min="13573" max="13573" width="6.6640625" style="8" customWidth="1"/>
    <col min="13574" max="13574" width="12.6640625" style="8" customWidth="1"/>
    <col min="13575" max="13576" width="14.6640625" style="8" customWidth="1"/>
    <col min="13577" max="13577" width="12.6640625" style="8" customWidth="1"/>
    <col min="13578" max="13578" width="16.6640625" style="8" customWidth="1"/>
    <col min="13579" max="13585" width="10.77734375" style="8" customWidth="1"/>
    <col min="13586" max="13586" width="14.77734375" style="8" customWidth="1"/>
    <col min="13587" max="13823" width="10.77734375" style="8"/>
    <col min="13824" max="13824" width="14.109375" style="8" customWidth="1"/>
    <col min="13825" max="13825" width="6.6640625" style="8" customWidth="1"/>
    <col min="13826" max="13826" width="25.6640625" style="8" customWidth="1"/>
    <col min="13827" max="13827" width="34.6640625" style="8" customWidth="1"/>
    <col min="13828" max="13828" width="10.6640625" style="8" customWidth="1"/>
    <col min="13829" max="13829" width="6.6640625" style="8" customWidth="1"/>
    <col min="13830" max="13830" width="12.6640625" style="8" customWidth="1"/>
    <col min="13831" max="13832" width="14.6640625" style="8" customWidth="1"/>
    <col min="13833" max="13833" width="12.6640625" style="8" customWidth="1"/>
    <col min="13834" max="13834" width="16.6640625" style="8" customWidth="1"/>
    <col min="13835" max="13841" width="10.77734375" style="8" customWidth="1"/>
    <col min="13842" max="13842" width="14.77734375" style="8" customWidth="1"/>
    <col min="13843" max="14079" width="10.77734375" style="8"/>
    <col min="14080" max="14080" width="14.109375" style="8" customWidth="1"/>
    <col min="14081" max="14081" width="6.6640625" style="8" customWidth="1"/>
    <col min="14082" max="14082" width="25.6640625" style="8" customWidth="1"/>
    <col min="14083" max="14083" width="34.6640625" style="8" customWidth="1"/>
    <col min="14084" max="14084" width="10.6640625" style="8" customWidth="1"/>
    <col min="14085" max="14085" width="6.6640625" style="8" customWidth="1"/>
    <col min="14086" max="14086" width="12.6640625" style="8" customWidth="1"/>
    <col min="14087" max="14088" width="14.6640625" style="8" customWidth="1"/>
    <col min="14089" max="14089" width="12.6640625" style="8" customWidth="1"/>
    <col min="14090" max="14090" width="16.6640625" style="8" customWidth="1"/>
    <col min="14091" max="14097" width="10.77734375" style="8" customWidth="1"/>
    <col min="14098" max="14098" width="14.77734375" style="8" customWidth="1"/>
    <col min="14099" max="14335" width="10.77734375" style="8"/>
    <col min="14336" max="14336" width="14.109375" style="8" customWidth="1"/>
    <col min="14337" max="14337" width="6.6640625" style="8" customWidth="1"/>
    <col min="14338" max="14338" width="25.6640625" style="8" customWidth="1"/>
    <col min="14339" max="14339" width="34.6640625" style="8" customWidth="1"/>
    <col min="14340" max="14340" width="10.6640625" style="8" customWidth="1"/>
    <col min="14341" max="14341" width="6.6640625" style="8" customWidth="1"/>
    <col min="14342" max="14342" width="12.6640625" style="8" customWidth="1"/>
    <col min="14343" max="14344" width="14.6640625" style="8" customWidth="1"/>
    <col min="14345" max="14345" width="12.6640625" style="8" customWidth="1"/>
    <col min="14346" max="14346" width="16.6640625" style="8" customWidth="1"/>
    <col min="14347" max="14353" width="10.77734375" style="8" customWidth="1"/>
    <col min="14354" max="14354" width="14.77734375" style="8" customWidth="1"/>
    <col min="14355" max="14591" width="10.77734375" style="8"/>
    <col min="14592" max="14592" width="14.109375" style="8" customWidth="1"/>
    <col min="14593" max="14593" width="6.6640625" style="8" customWidth="1"/>
    <col min="14594" max="14594" width="25.6640625" style="8" customWidth="1"/>
    <col min="14595" max="14595" width="34.6640625" style="8" customWidth="1"/>
    <col min="14596" max="14596" width="10.6640625" style="8" customWidth="1"/>
    <col min="14597" max="14597" width="6.6640625" style="8" customWidth="1"/>
    <col min="14598" max="14598" width="12.6640625" style="8" customWidth="1"/>
    <col min="14599" max="14600" width="14.6640625" style="8" customWidth="1"/>
    <col min="14601" max="14601" width="12.6640625" style="8" customWidth="1"/>
    <col min="14602" max="14602" width="16.6640625" style="8" customWidth="1"/>
    <col min="14603" max="14609" width="10.77734375" style="8" customWidth="1"/>
    <col min="14610" max="14610" width="14.77734375" style="8" customWidth="1"/>
    <col min="14611" max="14847" width="10.77734375" style="8"/>
    <col min="14848" max="14848" width="14.109375" style="8" customWidth="1"/>
    <col min="14849" max="14849" width="6.6640625" style="8" customWidth="1"/>
    <col min="14850" max="14850" width="25.6640625" style="8" customWidth="1"/>
    <col min="14851" max="14851" width="34.6640625" style="8" customWidth="1"/>
    <col min="14852" max="14852" width="10.6640625" style="8" customWidth="1"/>
    <col min="14853" max="14853" width="6.6640625" style="8" customWidth="1"/>
    <col min="14854" max="14854" width="12.6640625" style="8" customWidth="1"/>
    <col min="14855" max="14856" width="14.6640625" style="8" customWidth="1"/>
    <col min="14857" max="14857" width="12.6640625" style="8" customWidth="1"/>
    <col min="14858" max="14858" width="16.6640625" style="8" customWidth="1"/>
    <col min="14859" max="14865" width="10.77734375" style="8" customWidth="1"/>
    <col min="14866" max="14866" width="14.77734375" style="8" customWidth="1"/>
    <col min="14867" max="15103" width="10.77734375" style="8"/>
    <col min="15104" max="15104" width="14.109375" style="8" customWidth="1"/>
    <col min="15105" max="15105" width="6.6640625" style="8" customWidth="1"/>
    <col min="15106" max="15106" width="25.6640625" style="8" customWidth="1"/>
    <col min="15107" max="15107" width="34.6640625" style="8" customWidth="1"/>
    <col min="15108" max="15108" width="10.6640625" style="8" customWidth="1"/>
    <col min="15109" max="15109" width="6.6640625" style="8" customWidth="1"/>
    <col min="15110" max="15110" width="12.6640625" style="8" customWidth="1"/>
    <col min="15111" max="15112" width="14.6640625" style="8" customWidth="1"/>
    <col min="15113" max="15113" width="12.6640625" style="8" customWidth="1"/>
    <col min="15114" max="15114" width="16.6640625" style="8" customWidth="1"/>
    <col min="15115" max="15121" width="10.77734375" style="8" customWidth="1"/>
    <col min="15122" max="15122" width="14.77734375" style="8" customWidth="1"/>
    <col min="15123" max="15359" width="10.77734375" style="8"/>
    <col min="15360" max="15360" width="14.109375" style="8" customWidth="1"/>
    <col min="15361" max="15361" width="6.6640625" style="8" customWidth="1"/>
    <col min="15362" max="15362" width="25.6640625" style="8" customWidth="1"/>
    <col min="15363" max="15363" width="34.6640625" style="8" customWidth="1"/>
    <col min="15364" max="15364" width="10.6640625" style="8" customWidth="1"/>
    <col min="15365" max="15365" width="6.6640625" style="8" customWidth="1"/>
    <col min="15366" max="15366" width="12.6640625" style="8" customWidth="1"/>
    <col min="15367" max="15368" width="14.6640625" style="8" customWidth="1"/>
    <col min="15369" max="15369" width="12.6640625" style="8" customWidth="1"/>
    <col min="15370" max="15370" width="16.6640625" style="8" customWidth="1"/>
    <col min="15371" max="15377" width="10.77734375" style="8" customWidth="1"/>
    <col min="15378" max="15378" width="14.77734375" style="8" customWidth="1"/>
    <col min="15379" max="15615" width="10.77734375" style="8"/>
    <col min="15616" max="15616" width="14.109375" style="8" customWidth="1"/>
    <col min="15617" max="15617" width="6.6640625" style="8" customWidth="1"/>
    <col min="15618" max="15618" width="25.6640625" style="8" customWidth="1"/>
    <col min="15619" max="15619" width="34.6640625" style="8" customWidth="1"/>
    <col min="15620" max="15620" width="10.6640625" style="8" customWidth="1"/>
    <col min="15621" max="15621" width="6.6640625" style="8" customWidth="1"/>
    <col min="15622" max="15622" width="12.6640625" style="8" customWidth="1"/>
    <col min="15623" max="15624" width="14.6640625" style="8" customWidth="1"/>
    <col min="15625" max="15625" width="12.6640625" style="8" customWidth="1"/>
    <col min="15626" max="15626" width="16.6640625" style="8" customWidth="1"/>
    <col min="15627" max="15633" width="10.77734375" style="8" customWidth="1"/>
    <col min="15634" max="15634" width="14.77734375" style="8" customWidth="1"/>
    <col min="15635" max="15871" width="10.77734375" style="8"/>
    <col min="15872" max="15872" width="14.109375" style="8" customWidth="1"/>
    <col min="15873" max="15873" width="6.6640625" style="8" customWidth="1"/>
    <col min="15874" max="15874" width="25.6640625" style="8" customWidth="1"/>
    <col min="15875" max="15875" width="34.6640625" style="8" customWidth="1"/>
    <col min="15876" max="15876" width="10.6640625" style="8" customWidth="1"/>
    <col min="15877" max="15877" width="6.6640625" style="8" customWidth="1"/>
    <col min="15878" max="15878" width="12.6640625" style="8" customWidth="1"/>
    <col min="15879" max="15880" width="14.6640625" style="8" customWidth="1"/>
    <col min="15881" max="15881" width="12.6640625" style="8" customWidth="1"/>
    <col min="15882" max="15882" width="16.6640625" style="8" customWidth="1"/>
    <col min="15883" max="15889" width="10.77734375" style="8" customWidth="1"/>
    <col min="15890" max="15890" width="14.77734375" style="8" customWidth="1"/>
    <col min="15891" max="16127" width="10.77734375" style="8"/>
    <col min="16128" max="16128" width="14.109375" style="8" customWidth="1"/>
    <col min="16129" max="16129" width="6.6640625" style="8" customWidth="1"/>
    <col min="16130" max="16130" width="25.6640625" style="8" customWidth="1"/>
    <col min="16131" max="16131" width="34.6640625" style="8" customWidth="1"/>
    <col min="16132" max="16132" width="10.6640625" style="8" customWidth="1"/>
    <col min="16133" max="16133" width="6.6640625" style="8" customWidth="1"/>
    <col min="16134" max="16134" width="12.6640625" style="8" customWidth="1"/>
    <col min="16135" max="16136" width="14.6640625" style="8" customWidth="1"/>
    <col min="16137" max="16137" width="12.6640625" style="8" customWidth="1"/>
    <col min="16138" max="16138" width="16.6640625" style="8" customWidth="1"/>
    <col min="16139" max="16145" width="10.77734375" style="8" customWidth="1"/>
    <col min="16146" max="16146" width="14.77734375" style="8" customWidth="1"/>
    <col min="16147" max="16384" width="10.77734375" style="8"/>
  </cols>
  <sheetData>
    <row r="1" spans="2:14" ht="12.9" customHeight="1" x14ac:dyDescent="0.15">
      <c r="B1" s="1"/>
      <c r="F1" s="4"/>
      <c r="H1" s="178" t="s">
        <v>0</v>
      </c>
      <c r="I1" s="7">
        <f>'内訳書 (本部講義棟)'!I1+1</f>
        <v>3</v>
      </c>
    </row>
    <row r="2" spans="2:14" ht="12.9" customHeight="1" thickBot="1" x14ac:dyDescent="0.2">
      <c r="B2" s="1"/>
      <c r="F2" s="4"/>
      <c r="H2" s="178"/>
      <c r="I2" s="63"/>
    </row>
    <row r="3" spans="2:14" ht="12.9" customHeight="1" x14ac:dyDescent="0.15">
      <c r="B3" s="9"/>
      <c r="C3" s="10"/>
      <c r="D3" s="11"/>
      <c r="E3" s="187"/>
      <c r="F3" s="13"/>
      <c r="G3" s="14"/>
      <c r="H3" s="179"/>
      <c r="I3" s="15"/>
    </row>
    <row r="4" spans="2:14" ht="12.9" customHeight="1" x14ac:dyDescent="0.15">
      <c r="B4" s="16" t="s">
        <v>1</v>
      </c>
      <c r="C4" s="17" t="s">
        <v>2</v>
      </c>
      <c r="D4" s="18" t="s">
        <v>3</v>
      </c>
      <c r="E4" s="188" t="s">
        <v>4</v>
      </c>
      <c r="F4" s="20" t="s">
        <v>5</v>
      </c>
      <c r="G4" s="21" t="s">
        <v>6</v>
      </c>
      <c r="H4" s="180" t="s">
        <v>7</v>
      </c>
      <c r="I4" s="22" t="s">
        <v>8</v>
      </c>
    </row>
    <row r="5" spans="2:14" ht="12.9" customHeight="1" thickBot="1" x14ac:dyDescent="0.2">
      <c r="B5" s="23"/>
      <c r="C5" s="24"/>
      <c r="D5" s="25"/>
      <c r="E5" s="189"/>
      <c r="F5" s="27"/>
      <c r="G5" s="28"/>
      <c r="H5" s="181"/>
      <c r="I5" s="29"/>
    </row>
    <row r="6" spans="2:14" ht="12.9" customHeight="1" x14ac:dyDescent="0.15">
      <c r="B6" s="16"/>
      <c r="C6" s="48"/>
      <c r="D6" s="151"/>
      <c r="E6" s="83"/>
      <c r="F6" s="30"/>
      <c r="G6" s="31"/>
      <c r="H6" s="148"/>
      <c r="I6" s="142"/>
    </row>
    <row r="7" spans="2:14" ht="12.75" customHeight="1" x14ac:dyDescent="0.15">
      <c r="B7" s="16" t="s">
        <v>32</v>
      </c>
      <c r="C7" s="168" t="s">
        <v>40</v>
      </c>
      <c r="D7" s="169"/>
      <c r="E7" s="67"/>
      <c r="F7" s="34"/>
      <c r="G7" s="35"/>
      <c r="H7" s="149"/>
      <c r="I7" s="142"/>
    </row>
    <row r="8" spans="2:14" ht="12.9" customHeight="1" x14ac:dyDescent="0.15">
      <c r="B8" s="139"/>
      <c r="C8" s="64"/>
      <c r="D8" s="153"/>
      <c r="E8" s="83"/>
      <c r="F8" s="30"/>
      <c r="G8" s="202"/>
      <c r="H8" s="148"/>
      <c r="I8" s="150"/>
    </row>
    <row r="9" spans="2:14" ht="12.9" customHeight="1" x14ac:dyDescent="0.15">
      <c r="B9" s="140"/>
      <c r="C9" s="33" t="s">
        <v>42</v>
      </c>
      <c r="D9" s="152" t="s">
        <v>70</v>
      </c>
      <c r="E9" s="67">
        <v>5</v>
      </c>
      <c r="F9" s="34" t="s">
        <v>36</v>
      </c>
      <c r="G9" s="203"/>
      <c r="H9" s="209"/>
      <c r="I9" s="204"/>
    </row>
    <row r="10" spans="2:14" ht="12.9" customHeight="1" x14ac:dyDescent="0.15">
      <c r="B10" s="139"/>
      <c r="C10" s="64"/>
      <c r="D10" s="153"/>
      <c r="E10" s="83"/>
      <c r="F10" s="30"/>
      <c r="G10" s="202"/>
      <c r="H10" s="148"/>
      <c r="I10" s="38"/>
    </row>
    <row r="11" spans="2:14" ht="12.9" customHeight="1" x14ac:dyDescent="0.15">
      <c r="B11" s="140"/>
      <c r="C11" s="33" t="s">
        <v>42</v>
      </c>
      <c r="D11" s="152" t="s">
        <v>71</v>
      </c>
      <c r="E11" s="67">
        <v>24</v>
      </c>
      <c r="F11" s="34" t="s">
        <v>36</v>
      </c>
      <c r="G11" s="203"/>
      <c r="H11" s="209"/>
      <c r="I11" s="204"/>
      <c r="J11" s="208"/>
      <c r="L11" s="208"/>
      <c r="N11" s="208"/>
    </row>
    <row r="12" spans="2:14" ht="12.9" customHeight="1" x14ac:dyDescent="0.15">
      <c r="B12" s="139"/>
      <c r="C12" s="64"/>
      <c r="D12" s="153"/>
      <c r="E12" s="83"/>
      <c r="F12" s="30"/>
      <c r="G12" s="202"/>
      <c r="H12" s="148"/>
      <c r="I12" s="150"/>
    </row>
    <row r="13" spans="2:14" ht="12.9" customHeight="1" x14ac:dyDescent="0.15">
      <c r="B13" s="140"/>
      <c r="C13" s="33" t="s">
        <v>42</v>
      </c>
      <c r="D13" s="152" t="s">
        <v>43</v>
      </c>
      <c r="E13" s="67">
        <v>10</v>
      </c>
      <c r="F13" s="34" t="s">
        <v>36</v>
      </c>
      <c r="G13" s="203"/>
      <c r="H13" s="209"/>
      <c r="I13" s="204"/>
    </row>
    <row r="14" spans="2:14" ht="12.9" customHeight="1" x14ac:dyDescent="0.15">
      <c r="B14" s="139"/>
      <c r="C14" s="64"/>
      <c r="D14" s="153"/>
      <c r="E14" s="83"/>
      <c r="F14" s="30"/>
      <c r="G14" s="202"/>
      <c r="H14" s="148"/>
      <c r="I14" s="143"/>
    </row>
    <row r="15" spans="2:14" ht="12.9" customHeight="1" x14ac:dyDescent="0.15">
      <c r="B15" s="140"/>
      <c r="C15" s="33" t="s">
        <v>42</v>
      </c>
      <c r="D15" s="152" t="s">
        <v>72</v>
      </c>
      <c r="E15" s="67">
        <v>19</v>
      </c>
      <c r="F15" s="34" t="s">
        <v>36</v>
      </c>
      <c r="G15" s="211"/>
      <c r="H15" s="209"/>
      <c r="I15" s="204"/>
      <c r="J15" s="208"/>
      <c r="L15" s="208"/>
      <c r="N15" s="208"/>
    </row>
    <row r="16" spans="2:14" ht="12.9" customHeight="1" x14ac:dyDescent="0.15">
      <c r="B16" s="41"/>
      <c r="C16" s="64"/>
      <c r="D16" s="153"/>
      <c r="E16" s="83"/>
      <c r="F16" s="30"/>
      <c r="G16" s="202"/>
      <c r="H16" s="148"/>
      <c r="I16" s="38"/>
      <c r="J16" s="208"/>
      <c r="L16" s="208"/>
      <c r="N16" s="208"/>
    </row>
    <row r="17" spans="2:14" ht="12.9" customHeight="1" x14ac:dyDescent="0.15">
      <c r="B17" s="16"/>
      <c r="C17" s="33" t="s">
        <v>42</v>
      </c>
      <c r="D17" s="152" t="s">
        <v>44</v>
      </c>
      <c r="E17" s="67">
        <v>7</v>
      </c>
      <c r="F17" s="34" t="s">
        <v>36</v>
      </c>
      <c r="G17" s="203"/>
      <c r="H17" s="209"/>
      <c r="I17" s="204"/>
      <c r="J17" s="208"/>
      <c r="L17" s="208"/>
      <c r="N17" s="208"/>
    </row>
    <row r="18" spans="2:14" ht="12.9" customHeight="1" x14ac:dyDescent="0.15">
      <c r="B18" s="139"/>
      <c r="C18" s="64"/>
      <c r="D18" s="153"/>
      <c r="E18" s="83"/>
      <c r="F18" s="30"/>
      <c r="G18" s="202"/>
      <c r="H18" s="148"/>
      <c r="I18" s="38"/>
    </row>
    <row r="19" spans="2:14" ht="12.9" customHeight="1" x14ac:dyDescent="0.15">
      <c r="B19" s="140"/>
      <c r="C19" s="33" t="s">
        <v>45</v>
      </c>
      <c r="D19" s="152" t="s">
        <v>73</v>
      </c>
      <c r="E19" s="67">
        <v>4</v>
      </c>
      <c r="F19" s="34" t="s">
        <v>68</v>
      </c>
      <c r="G19" s="203"/>
      <c r="H19" s="209"/>
      <c r="I19" s="204"/>
      <c r="J19" s="208"/>
      <c r="L19" s="208"/>
    </row>
    <row r="20" spans="2:14" ht="12.75" customHeight="1" x14ac:dyDescent="0.15">
      <c r="B20" s="139"/>
      <c r="C20" s="64"/>
      <c r="D20" s="154"/>
      <c r="E20" s="83"/>
      <c r="F20" s="30"/>
      <c r="G20" s="202"/>
      <c r="H20" s="148"/>
      <c r="I20" s="38"/>
    </row>
    <row r="21" spans="2:14" ht="12.9" customHeight="1" x14ac:dyDescent="0.15">
      <c r="B21" s="140"/>
      <c r="C21" s="33" t="s">
        <v>45</v>
      </c>
      <c r="D21" s="152" t="s">
        <v>74</v>
      </c>
      <c r="E21" s="144">
        <v>2</v>
      </c>
      <c r="F21" s="34" t="s">
        <v>68</v>
      </c>
      <c r="G21" s="211"/>
      <c r="H21" s="209"/>
      <c r="I21" s="204"/>
      <c r="J21" s="208"/>
      <c r="L21" s="208"/>
    </row>
    <row r="22" spans="2:14" ht="12.9" customHeight="1" x14ac:dyDescent="0.15">
      <c r="B22" s="139"/>
      <c r="C22" s="37"/>
      <c r="D22" s="154"/>
      <c r="E22" s="83"/>
      <c r="F22" s="30"/>
      <c r="G22" s="212"/>
      <c r="H22" s="148"/>
      <c r="I22" s="38"/>
    </row>
    <row r="23" spans="2:14" ht="12.9" customHeight="1" x14ac:dyDescent="0.15">
      <c r="B23" s="140"/>
      <c r="C23" s="33" t="s">
        <v>46</v>
      </c>
      <c r="D23" s="152" t="s">
        <v>80</v>
      </c>
      <c r="E23" s="67">
        <v>32</v>
      </c>
      <c r="F23" s="34" t="s">
        <v>36</v>
      </c>
      <c r="G23" s="205"/>
      <c r="H23" s="209"/>
      <c r="I23" s="65"/>
      <c r="L23" s="208"/>
    </row>
    <row r="24" spans="2:14" ht="12.9" customHeight="1" x14ac:dyDescent="0.15">
      <c r="B24" s="139"/>
      <c r="C24" s="64"/>
      <c r="D24" s="156"/>
      <c r="E24" s="83"/>
      <c r="F24" s="30"/>
      <c r="G24" s="212"/>
      <c r="H24" s="148"/>
      <c r="I24" s="38"/>
      <c r="K24" s="170"/>
    </row>
    <row r="25" spans="2:14" ht="12.9" customHeight="1" x14ac:dyDescent="0.15">
      <c r="B25" s="140"/>
      <c r="C25" s="33" t="s">
        <v>47</v>
      </c>
      <c r="D25" s="152" t="s">
        <v>49</v>
      </c>
      <c r="E25" s="67">
        <v>21</v>
      </c>
      <c r="F25" s="34" t="s">
        <v>36</v>
      </c>
      <c r="G25" s="211"/>
      <c r="H25" s="209"/>
      <c r="I25" s="204"/>
    </row>
    <row r="26" spans="2:14" ht="12.9" customHeight="1" x14ac:dyDescent="0.15">
      <c r="B26" s="139"/>
      <c r="C26" s="37"/>
      <c r="D26" s="154"/>
      <c r="E26" s="83"/>
      <c r="F26" s="30"/>
      <c r="G26" s="202"/>
      <c r="H26" s="148"/>
      <c r="I26" s="38"/>
      <c r="J26" s="173"/>
      <c r="K26" s="170"/>
      <c r="L26" s="174"/>
      <c r="M26" s="172"/>
    </row>
    <row r="27" spans="2:14" ht="12.9" customHeight="1" x14ac:dyDescent="0.15">
      <c r="B27" s="16"/>
      <c r="C27" s="33" t="s">
        <v>47</v>
      </c>
      <c r="D27" s="152" t="s">
        <v>50</v>
      </c>
      <c r="E27" s="67">
        <v>97</v>
      </c>
      <c r="F27" s="34" t="s">
        <v>36</v>
      </c>
      <c r="G27" s="211"/>
      <c r="H27" s="209"/>
      <c r="I27" s="204"/>
      <c r="J27" s="173"/>
      <c r="K27" s="170"/>
      <c r="L27" s="174"/>
      <c r="M27" s="172"/>
    </row>
    <row r="28" spans="2:14" ht="12.9" customHeight="1" x14ac:dyDescent="0.15">
      <c r="B28" s="41"/>
      <c r="C28" s="64"/>
      <c r="D28" s="154"/>
      <c r="E28" s="83"/>
      <c r="F28" s="30"/>
      <c r="G28" s="212"/>
      <c r="H28" s="148"/>
      <c r="I28" s="38"/>
      <c r="J28" s="171"/>
      <c r="K28" s="170"/>
      <c r="L28" s="174"/>
      <c r="M28" s="172"/>
    </row>
    <row r="29" spans="2:14" ht="12.9" customHeight="1" x14ac:dyDescent="0.15">
      <c r="B29" s="16"/>
      <c r="C29" s="33" t="s">
        <v>86</v>
      </c>
      <c r="D29" s="151" t="s">
        <v>87</v>
      </c>
      <c r="E29" s="144">
        <v>1</v>
      </c>
      <c r="F29" s="34" t="s">
        <v>26</v>
      </c>
      <c r="G29" s="205"/>
      <c r="H29" s="209"/>
      <c r="I29" s="65"/>
      <c r="K29" s="170"/>
      <c r="L29" s="174"/>
      <c r="M29" s="172"/>
    </row>
    <row r="30" spans="2:14" ht="12.9" customHeight="1" x14ac:dyDescent="0.15">
      <c r="B30" s="139"/>
      <c r="C30" s="37"/>
      <c r="D30" s="154"/>
      <c r="E30" s="190"/>
      <c r="F30" s="30"/>
      <c r="G30" s="202"/>
      <c r="H30" s="148"/>
      <c r="I30" s="38"/>
    </row>
    <row r="31" spans="2:14" ht="12.9" customHeight="1" x14ac:dyDescent="0.15">
      <c r="B31" s="140"/>
      <c r="C31" s="33" t="s">
        <v>52</v>
      </c>
      <c r="D31" s="151" t="s">
        <v>53</v>
      </c>
      <c r="E31" s="167">
        <v>15</v>
      </c>
      <c r="F31" s="34" t="s">
        <v>36</v>
      </c>
      <c r="G31" s="51"/>
      <c r="H31" s="209"/>
      <c r="I31" s="204"/>
      <c r="J31" s="208"/>
      <c r="L31" s="208"/>
      <c r="N31" s="208"/>
    </row>
    <row r="32" spans="2:14" ht="12.9" customHeight="1" x14ac:dyDescent="0.15">
      <c r="B32" s="41"/>
      <c r="C32" s="37"/>
      <c r="D32" s="154"/>
      <c r="E32" s="83"/>
      <c r="F32" s="30"/>
      <c r="G32" s="50"/>
      <c r="H32" s="148"/>
      <c r="I32" s="38"/>
      <c r="J32" s="175"/>
      <c r="K32" s="176"/>
      <c r="L32" s="174"/>
      <c r="M32" s="172"/>
    </row>
    <row r="33" spans="1:12" ht="12.9" customHeight="1" x14ac:dyDescent="0.15">
      <c r="B33" s="140"/>
      <c r="C33" s="33" t="s">
        <v>51</v>
      </c>
      <c r="D33" s="152" t="s">
        <v>75</v>
      </c>
      <c r="E33" s="67">
        <v>9</v>
      </c>
      <c r="F33" s="34" t="s">
        <v>39</v>
      </c>
      <c r="G33" s="51"/>
      <c r="H33" s="209"/>
      <c r="I33" s="204"/>
    </row>
    <row r="34" spans="1:12" ht="12.9" customHeight="1" x14ac:dyDescent="0.15">
      <c r="B34" s="41"/>
      <c r="C34" s="37"/>
      <c r="D34" s="154"/>
      <c r="E34" s="83"/>
      <c r="F34" s="30"/>
      <c r="G34" s="31"/>
      <c r="H34" s="148"/>
      <c r="I34" s="52"/>
    </row>
    <row r="35" spans="1:12" ht="12.9" customHeight="1" x14ac:dyDescent="0.15">
      <c r="B35" s="16"/>
      <c r="C35" s="137" t="s">
        <v>52</v>
      </c>
      <c r="D35" s="152" t="s">
        <v>54</v>
      </c>
      <c r="E35" s="67">
        <v>40</v>
      </c>
      <c r="F35" s="34" t="s">
        <v>36</v>
      </c>
      <c r="G35" s="203"/>
      <c r="H35" s="149"/>
      <c r="I35" s="65"/>
      <c r="L35" s="208"/>
    </row>
    <row r="36" spans="1:12" ht="12.9" customHeight="1" x14ac:dyDescent="0.15">
      <c r="B36" s="139"/>
      <c r="C36" s="37"/>
      <c r="D36" s="154"/>
      <c r="E36" s="83"/>
      <c r="F36" s="30"/>
      <c r="G36" s="31"/>
      <c r="H36" s="148"/>
      <c r="I36" s="38"/>
    </row>
    <row r="37" spans="1:12" ht="12.9" customHeight="1" x14ac:dyDescent="0.15">
      <c r="B37" s="140"/>
      <c r="C37" s="137" t="s">
        <v>52</v>
      </c>
      <c r="D37" s="152" t="s">
        <v>55</v>
      </c>
      <c r="E37" s="67">
        <v>9</v>
      </c>
      <c r="F37" s="34" t="s">
        <v>36</v>
      </c>
      <c r="G37" s="203"/>
      <c r="H37" s="149"/>
      <c r="I37" s="65"/>
    </row>
    <row r="38" spans="1:12" ht="12.9" customHeight="1" x14ac:dyDescent="0.15">
      <c r="B38" s="41"/>
      <c r="C38" s="64"/>
      <c r="D38" s="154"/>
      <c r="E38" s="83"/>
      <c r="F38" s="30"/>
      <c r="G38" s="31"/>
      <c r="H38" s="148"/>
      <c r="I38" s="52"/>
    </row>
    <row r="39" spans="1:12" ht="12.9" customHeight="1" x14ac:dyDescent="0.15">
      <c r="B39" s="16"/>
      <c r="C39" s="137" t="s">
        <v>52</v>
      </c>
      <c r="D39" s="152" t="s">
        <v>56</v>
      </c>
      <c r="E39" s="67">
        <v>146</v>
      </c>
      <c r="F39" s="34" t="s">
        <v>36</v>
      </c>
      <c r="G39" s="203"/>
      <c r="H39" s="149"/>
      <c r="I39" s="65"/>
    </row>
    <row r="40" spans="1:12" ht="12.9" customHeight="1" x14ac:dyDescent="0.15">
      <c r="B40" s="41"/>
      <c r="C40" s="64"/>
      <c r="D40" s="154"/>
      <c r="E40" s="83"/>
      <c r="F40" s="30"/>
      <c r="G40" s="31"/>
      <c r="H40" s="148"/>
      <c r="I40" s="38"/>
    </row>
    <row r="41" spans="1:12" ht="12.9" customHeight="1" thickBot="1" x14ac:dyDescent="0.2">
      <c r="A41" s="136">
        <f>SUM(H7,H9,H11,H13,H15,H17,H19,H21,H23,H25,H27,H29,H31,H33,H35,H37,H39,H41)</f>
        <v>0</v>
      </c>
      <c r="B41" s="23"/>
      <c r="C41" s="33" t="s">
        <v>51</v>
      </c>
      <c r="D41" s="151" t="s">
        <v>57</v>
      </c>
      <c r="E41" s="144">
        <v>21</v>
      </c>
      <c r="F41" s="34" t="s">
        <v>39</v>
      </c>
      <c r="G41" s="205"/>
      <c r="H41" s="206"/>
      <c r="I41" s="29"/>
    </row>
    <row r="42" spans="1:12" ht="12.9" customHeight="1" x14ac:dyDescent="0.15">
      <c r="B42" s="55"/>
      <c r="C42" s="56"/>
      <c r="D42" s="56"/>
      <c r="E42" s="192"/>
      <c r="F42" s="58"/>
      <c r="G42" s="59"/>
      <c r="H42" s="184"/>
      <c r="I42" s="56"/>
    </row>
    <row r="43" spans="1:12" ht="12.75" customHeight="1" x14ac:dyDescent="0.15">
      <c r="B43" s="1"/>
      <c r="F43" s="4"/>
      <c r="H43" s="178" t="s">
        <v>0</v>
      </c>
      <c r="I43" s="7">
        <f>I1+1</f>
        <v>4</v>
      </c>
    </row>
    <row r="44" spans="1:12" ht="12.9" customHeight="1" thickBot="1" x14ac:dyDescent="0.2">
      <c r="B44" s="1"/>
      <c r="F44" s="4"/>
    </row>
    <row r="45" spans="1:12" ht="12.9" customHeight="1" x14ac:dyDescent="0.15">
      <c r="B45" s="9"/>
      <c r="C45" s="10"/>
      <c r="D45" s="11"/>
      <c r="E45" s="187"/>
      <c r="F45" s="13"/>
      <c r="G45" s="14"/>
      <c r="H45" s="179"/>
      <c r="I45" s="15"/>
    </row>
    <row r="46" spans="1:12" ht="12.9" customHeight="1" x14ac:dyDescent="0.15">
      <c r="B46" s="16" t="s">
        <v>1</v>
      </c>
      <c r="C46" s="17" t="s">
        <v>2</v>
      </c>
      <c r="D46" s="18" t="s">
        <v>3</v>
      </c>
      <c r="E46" s="188" t="s">
        <v>4</v>
      </c>
      <c r="F46" s="20" t="s">
        <v>5</v>
      </c>
      <c r="G46" s="21" t="s">
        <v>6</v>
      </c>
      <c r="H46" s="180" t="s">
        <v>7</v>
      </c>
      <c r="I46" s="22" t="s">
        <v>8</v>
      </c>
    </row>
    <row r="47" spans="1:12" ht="12.9" customHeight="1" thickBot="1" x14ac:dyDescent="0.2">
      <c r="B47" s="23"/>
      <c r="C47" s="24"/>
      <c r="D47" s="25"/>
      <c r="E47" s="189"/>
      <c r="F47" s="27"/>
      <c r="G47" s="28"/>
      <c r="H47" s="181"/>
      <c r="I47" s="29"/>
    </row>
    <row r="48" spans="1:12" ht="12.9" customHeight="1" x14ac:dyDescent="0.15">
      <c r="B48" s="36"/>
      <c r="C48" s="33"/>
      <c r="D48" s="155"/>
      <c r="E48" s="83"/>
      <c r="F48" s="30"/>
      <c r="G48" s="31"/>
      <c r="H48" s="148"/>
      <c r="I48" s="142"/>
    </row>
    <row r="49" spans="1:17" ht="12.9" customHeight="1" x14ac:dyDescent="0.15">
      <c r="B49" s="133"/>
      <c r="C49" s="137" t="s">
        <v>51</v>
      </c>
      <c r="D49" s="152" t="s">
        <v>58</v>
      </c>
      <c r="E49" s="67">
        <v>226</v>
      </c>
      <c r="F49" s="34" t="s">
        <v>39</v>
      </c>
      <c r="G49" s="35"/>
      <c r="H49" s="149"/>
      <c r="I49" s="142"/>
    </row>
    <row r="50" spans="1:17" ht="12.75" customHeight="1" x14ac:dyDescent="0.15">
      <c r="B50" s="36"/>
      <c r="C50" s="37"/>
      <c r="D50" s="156"/>
      <c r="E50" s="83"/>
      <c r="F50" s="30"/>
      <c r="G50" s="202"/>
      <c r="H50" s="148"/>
      <c r="I50" s="150"/>
    </row>
    <row r="51" spans="1:17" ht="12.9" customHeight="1" x14ac:dyDescent="0.15">
      <c r="B51" s="32"/>
      <c r="C51" s="137" t="s">
        <v>59</v>
      </c>
      <c r="D51" s="151" t="s">
        <v>60</v>
      </c>
      <c r="E51" s="144">
        <v>2</v>
      </c>
      <c r="F51" s="34" t="s">
        <v>37</v>
      </c>
      <c r="G51" s="203"/>
      <c r="H51" s="209"/>
      <c r="I51" s="204"/>
    </row>
    <row r="52" spans="1:17" ht="12.9" customHeight="1" x14ac:dyDescent="0.15">
      <c r="B52" s="139"/>
      <c r="C52" s="64"/>
      <c r="D52" s="153"/>
      <c r="E52" s="83"/>
      <c r="F52" s="30"/>
      <c r="G52" s="202"/>
      <c r="H52" s="148"/>
      <c r="I52" s="38"/>
    </row>
    <row r="53" spans="1:17" ht="12.9" customHeight="1" x14ac:dyDescent="0.15">
      <c r="B53" s="140"/>
      <c r="C53" s="137" t="s">
        <v>61</v>
      </c>
      <c r="D53" s="152"/>
      <c r="E53" s="67">
        <v>2</v>
      </c>
      <c r="F53" s="34" t="s">
        <v>38</v>
      </c>
      <c r="G53" s="203"/>
      <c r="H53" s="209"/>
      <c r="I53" s="204"/>
    </row>
    <row r="54" spans="1:17" s="147" customFormat="1" ht="12.75" customHeight="1" x14ac:dyDescent="0.15">
      <c r="A54" s="158"/>
      <c r="B54" s="139"/>
      <c r="C54" s="64"/>
      <c r="D54" s="153"/>
      <c r="E54" s="83"/>
      <c r="F54" s="30"/>
      <c r="G54" s="202"/>
      <c r="H54" s="148"/>
      <c r="I54" s="150"/>
      <c r="J54" s="141"/>
      <c r="K54" s="141"/>
      <c r="L54" s="141"/>
      <c r="M54" s="141"/>
      <c r="N54" s="141"/>
      <c r="O54" s="141"/>
      <c r="P54" s="8"/>
      <c r="Q54" s="8"/>
    </row>
    <row r="55" spans="1:17" s="147" customFormat="1" ht="12.9" customHeight="1" x14ac:dyDescent="0.15">
      <c r="A55" s="158"/>
      <c r="B55" s="140"/>
      <c r="C55" s="137" t="s">
        <v>101</v>
      </c>
      <c r="D55" s="152" t="s">
        <v>102</v>
      </c>
      <c r="E55" s="67">
        <v>1</v>
      </c>
      <c r="F55" s="34" t="s">
        <v>38</v>
      </c>
      <c r="G55" s="203"/>
      <c r="H55" s="209"/>
      <c r="I55" s="204"/>
      <c r="J55" s="141"/>
      <c r="K55" s="141"/>
      <c r="L55" s="208"/>
      <c r="M55" s="141"/>
      <c r="N55" s="208"/>
      <c r="O55" s="141"/>
      <c r="P55" s="8"/>
      <c r="Q55" s="8"/>
    </row>
    <row r="56" spans="1:17" ht="12.9" customHeight="1" x14ac:dyDescent="0.15">
      <c r="B56" s="139"/>
      <c r="C56" s="64"/>
      <c r="D56" s="154"/>
      <c r="E56" s="83"/>
      <c r="F56" s="30"/>
      <c r="G56" s="202"/>
      <c r="H56" s="148"/>
      <c r="I56" s="143"/>
    </row>
    <row r="57" spans="1:17" ht="12.9" customHeight="1" x14ac:dyDescent="0.15">
      <c r="B57" s="140"/>
      <c r="C57" s="137" t="s">
        <v>62</v>
      </c>
      <c r="D57" s="33" t="s">
        <v>63</v>
      </c>
      <c r="E57" s="144">
        <v>139</v>
      </c>
      <c r="F57" s="34" t="s">
        <v>64</v>
      </c>
      <c r="G57" s="211"/>
      <c r="H57" s="209"/>
      <c r="I57" s="204"/>
      <c r="J57" s="208"/>
      <c r="L57" s="208"/>
      <c r="N57" s="208"/>
    </row>
    <row r="58" spans="1:17" ht="12.75" customHeight="1" x14ac:dyDescent="0.15">
      <c r="B58" s="41"/>
      <c r="C58" s="64"/>
      <c r="D58" s="154"/>
      <c r="E58" s="83"/>
      <c r="F58" s="30"/>
      <c r="G58" s="202"/>
      <c r="H58" s="148"/>
      <c r="I58" s="38"/>
    </row>
    <row r="59" spans="1:17" ht="12.9" customHeight="1" x14ac:dyDescent="0.15">
      <c r="B59" s="16"/>
      <c r="C59" s="137" t="s">
        <v>65</v>
      </c>
      <c r="D59" s="152" t="s">
        <v>67</v>
      </c>
      <c r="E59" s="144">
        <v>3</v>
      </c>
      <c r="F59" s="34" t="s">
        <v>66</v>
      </c>
      <c r="G59" s="203"/>
      <c r="H59" s="209"/>
      <c r="I59" s="204"/>
      <c r="J59" s="208"/>
      <c r="L59" s="208"/>
    </row>
    <row r="60" spans="1:17" ht="12.9" customHeight="1" x14ac:dyDescent="0.15">
      <c r="B60" s="139"/>
      <c r="C60" s="37"/>
      <c r="D60" s="156"/>
      <c r="E60" s="83"/>
      <c r="F60" s="30"/>
      <c r="G60" s="202"/>
      <c r="H60" s="148"/>
      <c r="I60" s="38"/>
    </row>
    <row r="61" spans="1:17" ht="12.9" customHeight="1" x14ac:dyDescent="0.15">
      <c r="B61" s="140"/>
      <c r="C61" s="137" t="s">
        <v>69</v>
      </c>
      <c r="D61" s="152" t="s">
        <v>76</v>
      </c>
      <c r="E61" s="67">
        <v>5</v>
      </c>
      <c r="F61" s="34" t="s">
        <v>37</v>
      </c>
      <c r="G61" s="203"/>
      <c r="H61" s="209"/>
      <c r="I61" s="204"/>
      <c r="J61" s="208"/>
      <c r="L61" s="208"/>
    </row>
    <row r="62" spans="1:17" ht="12.9" customHeight="1" x14ac:dyDescent="0.15">
      <c r="B62" s="139"/>
      <c r="C62" s="64"/>
      <c r="D62" s="153"/>
      <c r="E62" s="83"/>
      <c r="F62" s="30"/>
      <c r="G62" s="202"/>
      <c r="H62" s="148"/>
      <c r="I62" s="38"/>
    </row>
    <row r="63" spans="1:17" ht="12.9" customHeight="1" x14ac:dyDescent="0.15">
      <c r="B63" s="140"/>
      <c r="C63" s="137" t="s">
        <v>77</v>
      </c>
      <c r="D63" s="152" t="s">
        <v>78</v>
      </c>
      <c r="E63" s="67">
        <v>1</v>
      </c>
      <c r="F63" s="34" t="s">
        <v>81</v>
      </c>
      <c r="G63" s="211"/>
      <c r="H63" s="209"/>
      <c r="I63" s="204"/>
      <c r="L63" s="208"/>
    </row>
    <row r="64" spans="1:17" ht="12.9" customHeight="1" x14ac:dyDescent="0.15">
      <c r="B64" s="139"/>
      <c r="C64" s="64"/>
      <c r="D64" s="153"/>
      <c r="E64" s="83"/>
      <c r="F64" s="30"/>
      <c r="G64" s="212"/>
      <c r="H64" s="148"/>
      <c r="I64" s="38"/>
      <c r="J64" s="173"/>
      <c r="K64" s="170"/>
      <c r="L64" s="174"/>
      <c r="M64" s="172"/>
    </row>
    <row r="65" spans="2:14" ht="12.9" customHeight="1" x14ac:dyDescent="0.15">
      <c r="B65" s="140"/>
      <c r="C65" s="137" t="s">
        <v>88</v>
      </c>
      <c r="D65" s="152" t="s">
        <v>89</v>
      </c>
      <c r="E65" s="144">
        <v>1</v>
      </c>
      <c r="F65" s="34" t="s">
        <v>26</v>
      </c>
      <c r="G65" s="205"/>
      <c r="H65" s="209"/>
      <c r="I65" s="65"/>
      <c r="J65" s="173"/>
      <c r="K65" s="170"/>
      <c r="L65" s="174"/>
      <c r="M65" s="172"/>
    </row>
    <row r="66" spans="2:14" ht="12.9" customHeight="1" x14ac:dyDescent="0.15">
      <c r="B66" s="139"/>
      <c r="C66" s="64"/>
      <c r="D66" s="154"/>
      <c r="E66" s="83"/>
      <c r="F66" s="30"/>
      <c r="G66" s="212"/>
      <c r="H66" s="148"/>
      <c r="I66" s="38"/>
    </row>
    <row r="67" spans="2:14" ht="12.9" customHeight="1" x14ac:dyDescent="0.15">
      <c r="B67" s="140"/>
      <c r="C67" s="137" t="s">
        <v>82</v>
      </c>
      <c r="D67" s="151"/>
      <c r="E67" s="144">
        <v>1</v>
      </c>
      <c r="F67" s="34" t="s">
        <v>84</v>
      </c>
      <c r="G67" s="211"/>
      <c r="H67" s="209"/>
      <c r="I67" s="204"/>
    </row>
    <row r="68" spans="2:14" ht="12.9" customHeight="1" x14ac:dyDescent="0.15">
      <c r="B68" s="41"/>
      <c r="C68" s="37"/>
      <c r="D68" s="156"/>
      <c r="E68" s="83"/>
      <c r="F68" s="30"/>
      <c r="G68" s="202"/>
      <c r="H68" s="148"/>
      <c r="I68" s="38"/>
      <c r="J68" s="208"/>
      <c r="L68" s="208"/>
      <c r="N68" s="208"/>
    </row>
    <row r="69" spans="2:14" ht="12.9" customHeight="1" x14ac:dyDescent="0.15">
      <c r="B69" s="16"/>
      <c r="C69" s="137" t="s">
        <v>85</v>
      </c>
      <c r="D69" s="151" t="s">
        <v>103</v>
      </c>
      <c r="E69" s="144">
        <v>1</v>
      </c>
      <c r="F69" s="34" t="s">
        <v>84</v>
      </c>
      <c r="G69" s="211"/>
      <c r="H69" s="209"/>
      <c r="I69" s="204"/>
      <c r="J69" s="208"/>
      <c r="L69" s="208"/>
      <c r="N69" s="208"/>
    </row>
    <row r="70" spans="2:14" ht="12.9" customHeight="1" x14ac:dyDescent="0.15">
      <c r="B70" s="139"/>
      <c r="C70" s="64"/>
      <c r="D70" s="153"/>
      <c r="E70" s="83"/>
      <c r="F70" s="30"/>
      <c r="G70" s="212"/>
      <c r="H70" s="148"/>
      <c r="I70" s="38"/>
    </row>
    <row r="71" spans="2:14" ht="12.75" customHeight="1" x14ac:dyDescent="0.15">
      <c r="B71" s="140"/>
      <c r="C71" s="137" t="s">
        <v>83</v>
      </c>
      <c r="D71" s="151"/>
      <c r="E71" s="144">
        <v>1</v>
      </c>
      <c r="F71" s="34" t="s">
        <v>84</v>
      </c>
      <c r="G71" s="205"/>
      <c r="H71" s="209"/>
      <c r="I71" s="65"/>
    </row>
    <row r="72" spans="2:14" ht="12.75" customHeight="1" x14ac:dyDescent="0.15">
      <c r="B72" s="41"/>
      <c r="C72" s="64"/>
      <c r="D72" s="153"/>
      <c r="E72" s="83"/>
      <c r="F72" s="30"/>
      <c r="G72" s="202"/>
      <c r="H72" s="148"/>
      <c r="I72" s="38"/>
    </row>
    <row r="73" spans="2:14" ht="12.9" customHeight="1" x14ac:dyDescent="0.15">
      <c r="B73" s="16"/>
      <c r="C73" s="137" t="s">
        <v>105</v>
      </c>
      <c r="D73" s="152" t="s">
        <v>106</v>
      </c>
      <c r="E73" s="144">
        <v>1</v>
      </c>
      <c r="F73" s="34" t="s">
        <v>26</v>
      </c>
      <c r="G73" s="51"/>
      <c r="H73" s="209"/>
      <c r="I73" s="204"/>
      <c r="J73" s="208"/>
      <c r="L73" s="208"/>
    </row>
    <row r="74" spans="2:14" ht="12.9" customHeight="1" x14ac:dyDescent="0.15">
      <c r="B74" s="139"/>
      <c r="C74" s="64"/>
      <c r="D74" s="153"/>
      <c r="E74" s="83"/>
      <c r="F74" s="30"/>
      <c r="G74" s="50"/>
      <c r="H74" s="148"/>
      <c r="I74" s="38"/>
    </row>
    <row r="75" spans="2:14" ht="12.9" customHeight="1" x14ac:dyDescent="0.15">
      <c r="B75" s="140"/>
      <c r="C75" s="137"/>
      <c r="D75" s="152"/>
      <c r="E75" s="67"/>
      <c r="F75" s="34"/>
      <c r="G75" s="51"/>
      <c r="H75" s="209"/>
      <c r="I75" s="204"/>
      <c r="J75" s="208"/>
      <c r="L75" s="208"/>
    </row>
    <row r="76" spans="2:14" ht="12.75" customHeight="1" x14ac:dyDescent="0.15">
      <c r="B76" s="139"/>
      <c r="C76" s="64"/>
      <c r="D76" s="153"/>
      <c r="E76" s="83"/>
      <c r="F76" s="30"/>
      <c r="G76" s="31"/>
      <c r="H76" s="148"/>
      <c r="I76" s="52"/>
    </row>
    <row r="77" spans="2:14" ht="12.9" customHeight="1" x14ac:dyDescent="0.15">
      <c r="B77" s="140"/>
      <c r="C77" s="33"/>
      <c r="D77" s="152"/>
      <c r="E77" s="67"/>
      <c r="F77" s="34"/>
      <c r="G77" s="203"/>
      <c r="H77" s="149"/>
      <c r="I77" s="65"/>
      <c r="J77" s="208"/>
      <c r="L77" s="208"/>
    </row>
    <row r="78" spans="2:14" ht="12.9" customHeight="1" x14ac:dyDescent="0.15">
      <c r="B78" s="139"/>
      <c r="C78" s="64"/>
      <c r="D78" s="153"/>
      <c r="E78" s="83"/>
      <c r="F78" s="30"/>
      <c r="G78" s="31"/>
      <c r="H78" s="148"/>
      <c r="I78" s="38"/>
      <c r="J78" s="8"/>
    </row>
    <row r="79" spans="2:14" ht="12.9" customHeight="1" x14ac:dyDescent="0.15">
      <c r="B79" s="140"/>
      <c r="C79" s="33"/>
      <c r="D79" s="152"/>
      <c r="E79" s="67"/>
      <c r="F79" s="34"/>
      <c r="G79" s="203"/>
      <c r="H79" s="149"/>
      <c r="I79" s="65"/>
      <c r="K79" s="208"/>
      <c r="L79" s="208"/>
    </row>
    <row r="80" spans="2:14" ht="12.9" customHeight="1" x14ac:dyDescent="0.15">
      <c r="B80" s="139"/>
      <c r="C80" s="64"/>
      <c r="D80" s="154"/>
      <c r="E80" s="83"/>
      <c r="F80" s="30"/>
      <c r="G80" s="31"/>
      <c r="H80" s="148"/>
      <c r="I80" s="52"/>
      <c r="J80" s="8"/>
      <c r="K80" s="170"/>
      <c r="L80" s="174"/>
      <c r="M80" s="172"/>
    </row>
    <row r="81" spans="1:17" ht="12.9" customHeight="1" x14ac:dyDescent="0.15">
      <c r="A81" s="136">
        <f>SUM(H49,H51,H53,H55,H57,H59,H61,H63,H65,H67,H69,H71,H73,H75,H77,H79)</f>
        <v>0</v>
      </c>
      <c r="B81" s="140"/>
      <c r="C81" s="273" t="s">
        <v>34</v>
      </c>
      <c r="D81" s="33"/>
      <c r="E81" s="144"/>
      <c r="F81" s="34"/>
      <c r="G81" s="203"/>
      <c r="H81" s="149"/>
      <c r="I81" s="65"/>
      <c r="J81" s="173"/>
      <c r="K81" s="173"/>
      <c r="L81" s="174"/>
      <c r="M81" s="172"/>
    </row>
    <row r="82" spans="1:17" ht="12.9" customHeight="1" x14ac:dyDescent="0.15">
      <c r="B82" s="41"/>
      <c r="C82" s="37"/>
      <c r="D82" s="44"/>
      <c r="E82" s="190"/>
      <c r="F82" s="49"/>
      <c r="G82" s="31"/>
      <c r="H82" s="148"/>
      <c r="I82" s="38"/>
      <c r="J82" s="8"/>
    </row>
    <row r="83" spans="1:17" ht="12.9" customHeight="1" thickBot="1" x14ac:dyDescent="0.2">
      <c r="B83" s="23"/>
      <c r="C83" s="62"/>
      <c r="D83" s="25"/>
      <c r="E83" s="191"/>
      <c r="F83" s="53"/>
      <c r="G83" s="205"/>
      <c r="H83" s="206"/>
      <c r="I83" s="29"/>
    </row>
    <row r="84" spans="1:17" ht="12.9" customHeight="1" x14ac:dyDescent="0.15">
      <c r="B84" s="55"/>
      <c r="C84" s="56"/>
      <c r="D84" s="56"/>
      <c r="E84" s="192"/>
      <c r="F84" s="58"/>
      <c r="G84" s="59"/>
      <c r="H84" s="184"/>
      <c r="I84" s="56"/>
    </row>
    <row r="85" spans="1:17" ht="12.75" customHeight="1" x14ac:dyDescent="0.15">
      <c r="B85" s="1"/>
      <c r="F85" s="4"/>
      <c r="H85" s="178" t="s">
        <v>0</v>
      </c>
      <c r="I85" s="7">
        <f>I43+1</f>
        <v>5</v>
      </c>
    </row>
    <row r="86" spans="1:17" ht="12.9" customHeight="1" thickBot="1" x14ac:dyDescent="0.2">
      <c r="B86" s="1"/>
      <c r="F86" s="4"/>
    </row>
    <row r="87" spans="1:17" ht="12.9" customHeight="1" x14ac:dyDescent="0.15">
      <c r="B87" s="9"/>
      <c r="C87" s="10"/>
      <c r="D87" s="11"/>
      <c r="E87" s="187"/>
      <c r="F87" s="13"/>
      <c r="G87" s="14"/>
      <c r="H87" s="179"/>
      <c r="I87" s="15"/>
    </row>
    <row r="88" spans="1:17" ht="12.9" customHeight="1" x14ac:dyDescent="0.15">
      <c r="B88" s="16" t="s">
        <v>1</v>
      </c>
      <c r="C88" s="17" t="s">
        <v>2</v>
      </c>
      <c r="D88" s="18" t="s">
        <v>3</v>
      </c>
      <c r="E88" s="188" t="s">
        <v>4</v>
      </c>
      <c r="F88" s="20" t="s">
        <v>5</v>
      </c>
      <c r="G88" s="21" t="s">
        <v>6</v>
      </c>
      <c r="H88" s="180" t="s">
        <v>7</v>
      </c>
      <c r="I88" s="22" t="s">
        <v>8</v>
      </c>
    </row>
    <row r="89" spans="1:17" ht="12.9" customHeight="1" thickBot="1" x14ac:dyDescent="0.2">
      <c r="B89" s="23"/>
      <c r="C89" s="24"/>
      <c r="D89" s="25"/>
      <c r="E89" s="189"/>
      <c r="F89" s="27"/>
      <c r="G89" s="28"/>
      <c r="H89" s="181"/>
      <c r="I89" s="29"/>
    </row>
    <row r="90" spans="1:17" ht="12.9" customHeight="1" x14ac:dyDescent="0.15">
      <c r="B90" s="36"/>
      <c r="C90" s="33"/>
      <c r="D90" s="155"/>
      <c r="E90" s="83"/>
      <c r="F90" s="30"/>
      <c r="G90" s="31"/>
      <c r="H90" s="148"/>
      <c r="I90" s="142"/>
    </row>
    <row r="91" spans="1:17" ht="12.9" customHeight="1" x14ac:dyDescent="0.15">
      <c r="B91" s="133" t="s">
        <v>35</v>
      </c>
      <c r="C91" s="137" t="str">
        <f>'内訳書 (本部講義棟)'!C15</f>
        <v>受変電設備工事</v>
      </c>
      <c r="D91" s="151"/>
      <c r="E91" s="144"/>
      <c r="F91" s="34"/>
      <c r="G91" s="35"/>
      <c r="H91" s="149"/>
      <c r="I91" s="142"/>
      <c r="K91" s="159"/>
    </row>
    <row r="92" spans="1:17" ht="12.75" customHeight="1" x14ac:dyDescent="0.15">
      <c r="B92" s="36"/>
      <c r="C92" s="64"/>
      <c r="D92" s="153"/>
      <c r="E92" s="83"/>
      <c r="F92" s="30"/>
      <c r="G92" s="202"/>
      <c r="H92" s="148"/>
      <c r="I92" s="150"/>
    </row>
    <row r="93" spans="1:17" ht="12.9" customHeight="1" x14ac:dyDescent="0.15">
      <c r="B93" s="32"/>
      <c r="C93" s="33" t="s">
        <v>79</v>
      </c>
      <c r="D93" s="152"/>
      <c r="E93" s="67">
        <v>1</v>
      </c>
      <c r="F93" s="34" t="s">
        <v>26</v>
      </c>
      <c r="G93" s="203"/>
      <c r="H93" s="209"/>
      <c r="I93" s="204"/>
    </row>
    <row r="94" spans="1:17" ht="12.9" customHeight="1" x14ac:dyDescent="0.15">
      <c r="B94" s="139"/>
      <c r="C94" s="64"/>
      <c r="D94" s="153"/>
      <c r="E94" s="83"/>
      <c r="F94" s="30"/>
      <c r="G94" s="202"/>
      <c r="H94" s="148"/>
      <c r="I94" s="38"/>
    </row>
    <row r="95" spans="1:17" ht="12.9" customHeight="1" x14ac:dyDescent="0.15">
      <c r="B95" s="140"/>
      <c r="C95" s="33"/>
      <c r="D95" s="152"/>
      <c r="E95" s="67"/>
      <c r="F95" s="34"/>
      <c r="G95" s="203"/>
      <c r="H95" s="209"/>
      <c r="I95" s="204"/>
    </row>
    <row r="96" spans="1:17" s="147" customFormat="1" ht="12.75" customHeight="1" x14ac:dyDescent="0.15">
      <c r="A96" s="158"/>
      <c r="B96" s="139"/>
      <c r="C96" s="64"/>
      <c r="D96" s="153"/>
      <c r="E96" s="83"/>
      <c r="F96" s="30"/>
      <c r="G96" s="202"/>
      <c r="H96" s="148"/>
      <c r="I96" s="150"/>
      <c r="J96" s="141"/>
      <c r="K96" s="141"/>
      <c r="L96" s="141"/>
      <c r="M96" s="141"/>
      <c r="N96" s="141"/>
      <c r="O96" s="141"/>
      <c r="P96" s="8"/>
      <c r="Q96" s="8"/>
    </row>
    <row r="97" spans="1:17" s="147" customFormat="1" ht="12.9" customHeight="1" x14ac:dyDescent="0.15">
      <c r="A97" s="158"/>
      <c r="B97" s="140"/>
      <c r="C97" s="137"/>
      <c r="D97" s="152"/>
      <c r="E97" s="67"/>
      <c r="F97" s="34"/>
      <c r="G97" s="203"/>
      <c r="H97" s="209"/>
      <c r="I97" s="204"/>
      <c r="J97" s="208"/>
      <c r="K97" s="141"/>
      <c r="L97" s="208"/>
      <c r="M97" s="141"/>
      <c r="N97" s="208"/>
      <c r="O97" s="141"/>
      <c r="P97" s="8"/>
      <c r="Q97" s="8"/>
    </row>
    <row r="98" spans="1:17" ht="12.9" customHeight="1" x14ac:dyDescent="0.15">
      <c r="B98" s="139"/>
      <c r="C98" s="64"/>
      <c r="D98" s="153"/>
      <c r="E98" s="83"/>
      <c r="F98" s="30"/>
      <c r="G98" s="202"/>
      <c r="H98" s="148"/>
      <c r="I98" s="143"/>
    </row>
    <row r="99" spans="1:17" ht="12.9" customHeight="1" x14ac:dyDescent="0.15">
      <c r="B99" s="140"/>
      <c r="C99" s="137"/>
      <c r="D99" s="152"/>
      <c r="E99" s="67"/>
      <c r="F99" s="34"/>
      <c r="G99" s="211"/>
      <c r="H99" s="209"/>
      <c r="I99" s="204"/>
      <c r="J99" s="208"/>
      <c r="L99" s="208"/>
      <c r="N99" s="208"/>
    </row>
    <row r="100" spans="1:17" ht="12.75" customHeight="1" x14ac:dyDescent="0.15">
      <c r="B100" s="41"/>
      <c r="C100" s="64"/>
      <c r="D100" s="153"/>
      <c r="E100" s="83"/>
      <c r="F100" s="30"/>
      <c r="G100" s="202"/>
      <c r="H100" s="148"/>
      <c r="I100" s="38"/>
    </row>
    <row r="101" spans="1:17" ht="12.9" customHeight="1" x14ac:dyDescent="0.15">
      <c r="B101" s="16"/>
      <c r="C101" s="137"/>
      <c r="D101" s="152"/>
      <c r="E101" s="67"/>
      <c r="F101" s="34"/>
      <c r="G101" s="203"/>
      <c r="H101" s="209"/>
      <c r="I101" s="204"/>
      <c r="J101" s="208"/>
      <c r="L101" s="208"/>
    </row>
    <row r="102" spans="1:17" ht="12.9" customHeight="1" x14ac:dyDescent="0.15">
      <c r="B102" s="139"/>
      <c r="C102" s="64"/>
      <c r="D102" s="153"/>
      <c r="E102" s="83"/>
      <c r="F102" s="30"/>
      <c r="G102" s="202"/>
      <c r="H102" s="148"/>
      <c r="I102" s="38"/>
    </row>
    <row r="103" spans="1:17" ht="12.9" customHeight="1" x14ac:dyDescent="0.15">
      <c r="B103" s="140"/>
      <c r="C103" s="137"/>
      <c r="D103" s="152"/>
      <c r="E103" s="67"/>
      <c r="F103" s="34"/>
      <c r="G103" s="203"/>
      <c r="H103" s="209"/>
      <c r="I103" s="204"/>
      <c r="J103" s="210"/>
      <c r="L103" s="208"/>
    </row>
    <row r="104" spans="1:17" ht="12.75" customHeight="1" x14ac:dyDescent="0.15">
      <c r="B104" s="41"/>
      <c r="C104" s="64"/>
      <c r="D104" s="153"/>
      <c r="E104" s="83"/>
      <c r="F104" s="30"/>
      <c r="G104" s="202"/>
      <c r="H104" s="148"/>
      <c r="I104" s="38"/>
    </row>
    <row r="105" spans="1:17" ht="12.9" customHeight="1" x14ac:dyDescent="0.15">
      <c r="B105" s="16"/>
      <c r="C105" s="33"/>
      <c r="D105" s="152"/>
      <c r="E105" s="67"/>
      <c r="F105" s="34"/>
      <c r="G105" s="211"/>
      <c r="H105" s="209"/>
      <c r="I105" s="204"/>
      <c r="J105" s="208"/>
      <c r="L105" s="208"/>
    </row>
    <row r="106" spans="1:17" ht="12.9" customHeight="1" x14ac:dyDescent="0.15">
      <c r="B106" s="139"/>
      <c r="C106" s="64"/>
      <c r="D106" s="154"/>
      <c r="E106" s="83"/>
      <c r="F106" s="30"/>
      <c r="G106" s="212"/>
      <c r="H106" s="148"/>
      <c r="I106" s="38"/>
      <c r="J106" s="173"/>
      <c r="K106" s="170"/>
      <c r="L106" s="174"/>
      <c r="M106" s="172"/>
    </row>
    <row r="107" spans="1:17" ht="12.9" customHeight="1" x14ac:dyDescent="0.15">
      <c r="B107" s="140"/>
      <c r="C107" s="33"/>
      <c r="D107" s="33"/>
      <c r="E107" s="144"/>
      <c r="F107" s="34"/>
      <c r="G107" s="205"/>
      <c r="H107" s="209"/>
      <c r="I107" s="65"/>
      <c r="J107" s="173"/>
      <c r="K107" s="170"/>
      <c r="L107" s="174"/>
      <c r="M107" s="172"/>
    </row>
    <row r="108" spans="1:17" ht="12.9" customHeight="1" x14ac:dyDescent="0.15">
      <c r="B108" s="139"/>
      <c r="C108" s="64"/>
      <c r="D108" s="153"/>
      <c r="E108" s="83"/>
      <c r="F108" s="30"/>
      <c r="G108" s="212"/>
      <c r="H108" s="148"/>
      <c r="I108" s="38"/>
    </row>
    <row r="109" spans="1:17" ht="12.9" customHeight="1" x14ac:dyDescent="0.15">
      <c r="B109" s="140"/>
      <c r="C109" s="33"/>
      <c r="D109" s="152"/>
      <c r="E109" s="67"/>
      <c r="F109" s="34"/>
      <c r="G109" s="211"/>
      <c r="H109" s="209"/>
      <c r="I109" s="204"/>
    </row>
    <row r="110" spans="1:17" ht="12.9" customHeight="1" x14ac:dyDescent="0.15">
      <c r="B110" s="139"/>
      <c r="C110" s="37"/>
      <c r="D110" s="156"/>
      <c r="E110" s="83"/>
      <c r="F110" s="30"/>
      <c r="G110" s="202"/>
      <c r="H110" s="148"/>
      <c r="I110" s="38"/>
    </row>
    <row r="111" spans="1:17" ht="12.9" customHeight="1" x14ac:dyDescent="0.15">
      <c r="B111" s="140"/>
      <c r="C111" s="33"/>
      <c r="D111" s="152"/>
      <c r="E111" s="67"/>
      <c r="F111" s="34"/>
      <c r="G111" s="211"/>
      <c r="H111" s="209"/>
      <c r="I111" s="204"/>
    </row>
    <row r="112" spans="1:17" ht="12.75" customHeight="1" x14ac:dyDescent="0.15">
      <c r="B112" s="139"/>
      <c r="C112" s="64"/>
      <c r="D112" s="153"/>
      <c r="E112" s="83"/>
      <c r="F112" s="30"/>
      <c r="G112" s="212"/>
      <c r="H112" s="148"/>
      <c r="I112" s="38"/>
    </row>
    <row r="113" spans="2:14" ht="12.9" customHeight="1" x14ac:dyDescent="0.15">
      <c r="B113" s="140"/>
      <c r="C113" s="33"/>
      <c r="D113" s="152"/>
      <c r="E113" s="67"/>
      <c r="F113" s="34"/>
      <c r="G113" s="205"/>
      <c r="H113" s="209"/>
      <c r="I113" s="65"/>
      <c r="J113" s="208"/>
      <c r="L113" s="208"/>
      <c r="N113" s="208"/>
    </row>
    <row r="114" spans="2:14" ht="12.9" customHeight="1" x14ac:dyDescent="0.15">
      <c r="B114" s="139"/>
      <c r="C114" s="64"/>
      <c r="D114" s="153"/>
      <c r="E114" s="83"/>
      <c r="F114" s="30"/>
      <c r="G114" s="202"/>
      <c r="H114" s="148"/>
      <c r="I114" s="38"/>
    </row>
    <row r="115" spans="2:14" ht="12.9" customHeight="1" x14ac:dyDescent="0.15">
      <c r="B115" s="140"/>
      <c r="C115" s="33"/>
      <c r="D115" s="152"/>
      <c r="E115" s="67"/>
      <c r="F115" s="34"/>
      <c r="G115" s="51"/>
      <c r="H115" s="209"/>
      <c r="I115" s="204"/>
      <c r="J115" s="208"/>
      <c r="L115" s="208"/>
    </row>
    <row r="116" spans="2:14" ht="12.75" customHeight="1" x14ac:dyDescent="0.15">
      <c r="B116" s="41"/>
      <c r="C116" s="64"/>
      <c r="D116" s="153"/>
      <c r="E116" s="83"/>
      <c r="F116" s="30"/>
      <c r="G116" s="50"/>
      <c r="H116" s="148"/>
      <c r="I116" s="38"/>
    </row>
    <row r="117" spans="2:14" ht="12.9" customHeight="1" x14ac:dyDescent="0.15">
      <c r="B117" s="16"/>
      <c r="C117" s="33"/>
      <c r="D117" s="152"/>
      <c r="E117" s="67"/>
      <c r="F117" s="34"/>
      <c r="G117" s="51"/>
      <c r="H117" s="209"/>
      <c r="I117" s="204"/>
      <c r="J117" s="208"/>
      <c r="L117" s="208"/>
    </row>
    <row r="118" spans="2:14" ht="12.75" customHeight="1" x14ac:dyDescent="0.15">
      <c r="B118" s="139"/>
      <c r="C118" s="64"/>
      <c r="D118" s="153"/>
      <c r="E118" s="83"/>
      <c r="F118" s="30"/>
      <c r="G118" s="31"/>
      <c r="H118" s="148"/>
      <c r="I118" s="52"/>
    </row>
    <row r="119" spans="2:14" ht="12.9" customHeight="1" x14ac:dyDescent="0.15">
      <c r="B119" s="140"/>
      <c r="C119" s="33"/>
      <c r="D119" s="152"/>
      <c r="E119" s="67"/>
      <c r="F119" s="34"/>
      <c r="G119" s="203"/>
      <c r="H119" s="149"/>
      <c r="I119" s="65"/>
      <c r="J119" s="208"/>
      <c r="L119" s="208"/>
    </row>
    <row r="120" spans="2:14" ht="12.9" customHeight="1" x14ac:dyDescent="0.15">
      <c r="B120" s="139"/>
      <c r="C120" s="64"/>
      <c r="D120" s="153"/>
      <c r="E120" s="83"/>
      <c r="F120" s="30"/>
      <c r="G120" s="31"/>
      <c r="H120" s="148"/>
      <c r="I120" s="38"/>
    </row>
    <row r="121" spans="2:14" ht="12.9" customHeight="1" x14ac:dyDescent="0.15">
      <c r="B121" s="140"/>
      <c r="C121" s="33"/>
      <c r="D121" s="152"/>
      <c r="E121" s="67"/>
      <c r="F121" s="34"/>
      <c r="G121" s="203"/>
      <c r="H121" s="149"/>
      <c r="I121" s="65"/>
      <c r="J121" s="208"/>
      <c r="L121" s="208"/>
    </row>
    <row r="122" spans="2:14" ht="12.9" customHeight="1" x14ac:dyDescent="0.15">
      <c r="B122" s="139"/>
      <c r="C122" s="64"/>
      <c r="D122" s="154"/>
      <c r="E122" s="83"/>
      <c r="F122" s="30"/>
      <c r="G122" s="31"/>
      <c r="H122" s="148"/>
      <c r="I122" s="52"/>
      <c r="J122" s="173"/>
      <c r="K122" s="170"/>
      <c r="L122" s="174"/>
      <c r="M122" s="172"/>
    </row>
    <row r="123" spans="2:14" ht="12.9" customHeight="1" x14ac:dyDescent="0.15">
      <c r="B123" s="140"/>
      <c r="C123" s="273" t="s">
        <v>34</v>
      </c>
      <c r="D123" s="33"/>
      <c r="E123" s="144"/>
      <c r="F123" s="34"/>
      <c r="G123" s="203"/>
      <c r="H123" s="149"/>
      <c r="I123" s="65"/>
      <c r="J123" s="173"/>
      <c r="K123" s="170"/>
      <c r="L123" s="174"/>
      <c r="M123" s="172"/>
    </row>
    <row r="124" spans="2:14" ht="12.9" customHeight="1" x14ac:dyDescent="0.15">
      <c r="B124" s="41"/>
      <c r="C124" s="37"/>
      <c r="D124" s="44"/>
      <c r="E124" s="190"/>
      <c r="F124" s="49"/>
      <c r="G124" s="31"/>
      <c r="H124" s="148"/>
      <c r="I124" s="38"/>
    </row>
    <row r="125" spans="2:14" ht="12.9" customHeight="1" thickBot="1" x14ac:dyDescent="0.2">
      <c r="B125" s="23"/>
      <c r="C125" s="62"/>
      <c r="D125" s="25"/>
      <c r="E125" s="191"/>
      <c r="F125" s="53"/>
      <c r="G125" s="205"/>
      <c r="H125" s="206"/>
      <c r="I125" s="29"/>
    </row>
    <row r="126" spans="2:14" ht="12.9" customHeight="1" x14ac:dyDescent="0.15">
      <c r="B126" s="55"/>
      <c r="C126" s="56"/>
      <c r="D126" s="56"/>
      <c r="E126" s="192"/>
      <c r="F126" s="58"/>
      <c r="G126" s="59"/>
      <c r="H126" s="184"/>
      <c r="I126" s="56"/>
    </row>
    <row r="127" spans="2:14" ht="12.9" customHeight="1" x14ac:dyDescent="0.15">
      <c r="B127" s="1"/>
      <c r="F127" s="4"/>
      <c r="H127" s="178" t="s">
        <v>0</v>
      </c>
      <c r="I127" s="7">
        <f>I85+1</f>
        <v>6</v>
      </c>
    </row>
    <row r="128" spans="2:14" ht="12.9" customHeight="1" thickBot="1" x14ac:dyDescent="0.2">
      <c r="B128" s="1"/>
      <c r="F128" s="4"/>
    </row>
    <row r="129" spans="1:17" ht="12.9" customHeight="1" x14ac:dyDescent="0.15">
      <c r="B129" s="9"/>
      <c r="C129" s="10"/>
      <c r="D129" s="11"/>
      <c r="E129" s="187"/>
      <c r="F129" s="13"/>
      <c r="G129" s="14"/>
      <c r="H129" s="179"/>
      <c r="I129" s="15"/>
    </row>
    <row r="130" spans="1:17" ht="12.9" customHeight="1" x14ac:dyDescent="0.15">
      <c r="B130" s="16" t="s">
        <v>1</v>
      </c>
      <c r="C130" s="17" t="s">
        <v>2</v>
      </c>
      <c r="D130" s="18" t="s">
        <v>3</v>
      </c>
      <c r="E130" s="188" t="s">
        <v>4</v>
      </c>
      <c r="F130" s="20" t="s">
        <v>5</v>
      </c>
      <c r="G130" s="21" t="s">
        <v>6</v>
      </c>
      <c r="H130" s="180" t="s">
        <v>7</v>
      </c>
      <c r="I130" s="22" t="s">
        <v>8</v>
      </c>
    </row>
    <row r="131" spans="1:17" ht="12.9" customHeight="1" thickBot="1" x14ac:dyDescent="0.2">
      <c r="B131" s="23"/>
      <c r="C131" s="24"/>
      <c r="D131" s="25"/>
      <c r="E131" s="189"/>
      <c r="F131" s="27"/>
      <c r="G131" s="28"/>
      <c r="H131" s="181"/>
      <c r="I131" s="29"/>
    </row>
    <row r="132" spans="1:17" ht="12.9" customHeight="1" x14ac:dyDescent="0.15">
      <c r="B132" s="36"/>
      <c r="C132" s="33"/>
      <c r="D132" s="155"/>
      <c r="E132" s="83"/>
      <c r="F132" s="30"/>
      <c r="G132" s="31"/>
      <c r="H132" s="148"/>
      <c r="I132" s="157"/>
      <c r="K132" s="220"/>
      <c r="L132" s="221"/>
    </row>
    <row r="133" spans="1:17" ht="12.9" customHeight="1" x14ac:dyDescent="0.15">
      <c r="B133" s="133" t="s">
        <v>100</v>
      </c>
      <c r="C133" s="137" t="str">
        <f>'内訳書 (本部講義棟)'!C17</f>
        <v>処分費</v>
      </c>
      <c r="D133" s="151"/>
      <c r="E133" s="144"/>
      <c r="F133" s="34"/>
      <c r="G133" s="35"/>
      <c r="H133" s="149"/>
      <c r="I133" s="135"/>
      <c r="K133" s="208"/>
    </row>
    <row r="134" spans="1:17" ht="12.75" customHeight="1" x14ac:dyDescent="0.15">
      <c r="B134" s="139"/>
      <c r="C134" s="37"/>
      <c r="D134" s="153"/>
      <c r="E134" s="222"/>
      <c r="F134" s="30"/>
      <c r="G134" s="202"/>
      <c r="H134" s="148"/>
      <c r="I134" s="150"/>
    </row>
    <row r="135" spans="1:17" ht="12.9" customHeight="1" x14ac:dyDescent="0.15">
      <c r="B135" s="140"/>
      <c r="C135" s="33" t="s">
        <v>90</v>
      </c>
      <c r="D135" s="152" t="s">
        <v>91</v>
      </c>
      <c r="E135" s="223">
        <v>0.1</v>
      </c>
      <c r="F135" s="34" t="s">
        <v>92</v>
      </c>
      <c r="G135" s="203"/>
      <c r="H135" s="149"/>
      <c r="I135" s="65"/>
      <c r="J135" s="208"/>
      <c r="L135" s="208"/>
    </row>
    <row r="136" spans="1:17" ht="12.9" customHeight="1" x14ac:dyDescent="0.15">
      <c r="B136" s="139"/>
      <c r="C136" s="64"/>
      <c r="D136" s="153" t="s">
        <v>93</v>
      </c>
      <c r="E136" s="224"/>
      <c r="F136" s="30"/>
      <c r="G136" s="202"/>
      <c r="H136" s="148"/>
      <c r="I136" s="143"/>
    </row>
    <row r="137" spans="1:17" ht="12.9" customHeight="1" x14ac:dyDescent="0.15">
      <c r="B137" s="133"/>
      <c r="C137" s="33" t="s">
        <v>94</v>
      </c>
      <c r="D137" s="152" t="s">
        <v>104</v>
      </c>
      <c r="E137" s="223">
        <v>0.1</v>
      </c>
      <c r="F137" s="34" t="s">
        <v>92</v>
      </c>
      <c r="G137" s="203"/>
      <c r="H137" s="149"/>
      <c r="I137" s="65"/>
      <c r="J137" s="208"/>
      <c r="L137" s="208"/>
    </row>
    <row r="138" spans="1:17" s="147" customFormat="1" ht="12.75" customHeight="1" x14ac:dyDescent="0.15">
      <c r="A138" s="158"/>
      <c r="B138" s="139"/>
      <c r="C138" s="64"/>
      <c r="D138" s="225"/>
      <c r="E138" s="226"/>
      <c r="F138" s="30"/>
      <c r="G138" s="202"/>
      <c r="H138" s="148"/>
      <c r="I138" s="143"/>
      <c r="J138" s="141"/>
      <c r="K138" s="141"/>
      <c r="L138" s="141"/>
      <c r="M138" s="141"/>
      <c r="N138" s="141"/>
      <c r="O138" s="141"/>
      <c r="P138" s="8"/>
      <c r="Q138" s="8"/>
    </row>
    <row r="139" spans="1:17" s="147" customFormat="1" ht="12.9" customHeight="1" x14ac:dyDescent="0.15">
      <c r="A139" s="158"/>
      <c r="B139" s="227"/>
      <c r="C139" s="33" t="s">
        <v>95</v>
      </c>
      <c r="D139" s="228" t="s">
        <v>96</v>
      </c>
      <c r="E139" s="229">
        <v>0.1</v>
      </c>
      <c r="F139" s="34" t="s">
        <v>97</v>
      </c>
      <c r="G139" s="203"/>
      <c r="H139" s="149"/>
      <c r="I139" s="65"/>
      <c r="J139" s="208"/>
      <c r="K139" s="141"/>
      <c r="L139" s="208"/>
      <c r="M139" s="141"/>
      <c r="N139" s="141"/>
      <c r="O139" s="141"/>
      <c r="P139" s="8"/>
      <c r="Q139" s="8"/>
    </row>
    <row r="140" spans="1:17" ht="12.9" customHeight="1" x14ac:dyDescent="0.15">
      <c r="B140" s="139"/>
      <c r="C140" s="64"/>
      <c r="D140" s="153"/>
      <c r="E140" s="83"/>
      <c r="F140" s="30"/>
      <c r="G140" s="202"/>
      <c r="H140" s="148"/>
      <c r="I140" s="143"/>
    </row>
    <row r="141" spans="1:17" ht="12.9" customHeight="1" x14ac:dyDescent="0.15">
      <c r="B141" s="227"/>
      <c r="C141" s="33"/>
      <c r="D141" s="152"/>
      <c r="E141" s="67"/>
      <c r="F141" s="34"/>
      <c r="G141" s="203"/>
      <c r="H141" s="209"/>
      <c r="I141" s="204"/>
      <c r="J141" s="208"/>
      <c r="L141" s="208"/>
    </row>
    <row r="142" spans="1:17" ht="12.75" customHeight="1" x14ac:dyDescent="0.15">
      <c r="B142" s="41"/>
      <c r="C142" s="64"/>
      <c r="D142" s="153"/>
      <c r="E142" s="83"/>
      <c r="F142" s="30"/>
      <c r="G142" s="202"/>
      <c r="H142" s="148"/>
      <c r="I142" s="143"/>
    </row>
    <row r="143" spans="1:17" ht="12.9" customHeight="1" x14ac:dyDescent="0.15">
      <c r="B143" s="16"/>
      <c r="C143" s="33"/>
      <c r="D143" s="152"/>
      <c r="E143" s="67"/>
      <c r="F143" s="34"/>
      <c r="G143" s="203"/>
      <c r="H143" s="209"/>
      <c r="I143" s="204"/>
      <c r="J143" s="208"/>
      <c r="L143" s="208"/>
    </row>
    <row r="144" spans="1:17" ht="12.9" customHeight="1" x14ac:dyDescent="0.15">
      <c r="B144" s="139"/>
      <c r="C144" s="64"/>
      <c r="D144" s="153"/>
      <c r="E144" s="83"/>
      <c r="F144" s="30"/>
      <c r="G144" s="202"/>
      <c r="H144" s="148"/>
      <c r="I144" s="143"/>
    </row>
    <row r="145" spans="2:14" ht="12.9" customHeight="1" x14ac:dyDescent="0.15">
      <c r="B145" s="140"/>
      <c r="C145" s="33"/>
      <c r="D145" s="152"/>
      <c r="E145" s="67"/>
      <c r="F145" s="34"/>
      <c r="G145" s="203"/>
      <c r="H145" s="209"/>
      <c r="I145" s="65"/>
      <c r="J145" s="208"/>
      <c r="L145" s="208"/>
    </row>
    <row r="146" spans="2:14" ht="12.9" customHeight="1" x14ac:dyDescent="0.15">
      <c r="B146" s="139"/>
      <c r="C146" s="64"/>
      <c r="D146" s="153"/>
      <c r="E146" s="83"/>
      <c r="F146" s="30"/>
      <c r="G146" s="202"/>
      <c r="H146" s="148"/>
      <c r="I146" s="143"/>
    </row>
    <row r="147" spans="2:14" ht="12.9" customHeight="1" x14ac:dyDescent="0.15">
      <c r="B147" s="140"/>
      <c r="C147" s="33"/>
      <c r="D147" s="152"/>
      <c r="E147" s="67"/>
      <c r="F147" s="34"/>
      <c r="G147" s="203"/>
      <c r="H147" s="209"/>
      <c r="I147" s="65"/>
      <c r="J147" s="208"/>
      <c r="L147" s="208"/>
    </row>
    <row r="148" spans="2:14" ht="12.9" customHeight="1" x14ac:dyDescent="0.15">
      <c r="B148" s="139"/>
      <c r="C148" s="64"/>
      <c r="D148" s="153"/>
      <c r="E148" s="83"/>
      <c r="F148" s="30"/>
      <c r="G148" s="202"/>
      <c r="H148" s="148"/>
      <c r="I148" s="143"/>
    </row>
    <row r="149" spans="2:14" ht="12.9" customHeight="1" x14ac:dyDescent="0.15">
      <c r="B149" s="140"/>
      <c r="C149" s="33"/>
      <c r="D149" s="152"/>
      <c r="E149" s="67"/>
      <c r="F149" s="34"/>
      <c r="G149" s="203"/>
      <c r="H149" s="209"/>
      <c r="I149" s="65"/>
      <c r="J149" s="208"/>
      <c r="L149" s="208"/>
    </row>
    <row r="150" spans="2:14" ht="12.9" customHeight="1" x14ac:dyDescent="0.15">
      <c r="B150" s="139"/>
      <c r="C150" s="64"/>
      <c r="D150" s="153"/>
      <c r="E150" s="83"/>
      <c r="F150" s="30"/>
      <c r="G150" s="202"/>
      <c r="H150" s="148"/>
      <c r="I150" s="143"/>
    </row>
    <row r="151" spans="2:14" ht="12.9" customHeight="1" x14ac:dyDescent="0.15">
      <c r="B151" s="140"/>
      <c r="C151" s="33"/>
      <c r="D151" s="152"/>
      <c r="E151" s="67"/>
      <c r="F151" s="34"/>
      <c r="G151" s="203"/>
      <c r="H151" s="209"/>
      <c r="I151" s="65"/>
      <c r="J151" s="208"/>
      <c r="L151" s="208"/>
    </row>
    <row r="152" spans="2:14" ht="12.9" customHeight="1" x14ac:dyDescent="0.15">
      <c r="B152" s="139"/>
      <c r="C152" s="64"/>
      <c r="D152" s="154"/>
      <c r="E152" s="83"/>
      <c r="F152" s="30"/>
      <c r="G152" s="31"/>
      <c r="H152" s="148"/>
      <c r="I152" s="143"/>
      <c r="J152" s="173"/>
      <c r="L152" s="174"/>
      <c r="M152" s="172"/>
    </row>
    <row r="153" spans="2:14" ht="12.9" customHeight="1" x14ac:dyDescent="0.15">
      <c r="B153" s="140"/>
      <c r="C153" s="33"/>
      <c r="D153" s="151"/>
      <c r="E153" s="144"/>
      <c r="F153" s="34"/>
      <c r="G153" s="205"/>
      <c r="H153" s="209"/>
      <c r="I153" s="65"/>
      <c r="J153" s="173"/>
      <c r="L153" s="174"/>
      <c r="M153" s="172"/>
    </row>
    <row r="154" spans="2:14" ht="12.75" customHeight="1" x14ac:dyDescent="0.15">
      <c r="B154" s="139"/>
      <c r="C154" s="64"/>
      <c r="D154" s="153"/>
      <c r="E154" s="230"/>
      <c r="F154" s="30"/>
      <c r="G154" s="202"/>
      <c r="H154" s="148"/>
      <c r="I154" s="150"/>
    </row>
    <row r="155" spans="2:14" ht="12.9" customHeight="1" x14ac:dyDescent="0.15">
      <c r="B155" s="140"/>
      <c r="C155" s="33"/>
      <c r="D155" s="152"/>
      <c r="E155" s="231"/>
      <c r="F155" s="34"/>
      <c r="G155" s="203"/>
      <c r="H155" s="209"/>
      <c r="I155" s="65"/>
      <c r="J155" s="208"/>
      <c r="K155" s="170"/>
      <c r="L155" s="208"/>
      <c r="N155" s="208"/>
    </row>
    <row r="156" spans="2:14" ht="12.9" customHeight="1" x14ac:dyDescent="0.15">
      <c r="B156" s="139"/>
      <c r="C156" s="64"/>
      <c r="D156" s="153"/>
      <c r="E156" s="83"/>
      <c r="F156" s="30"/>
      <c r="G156" s="202"/>
      <c r="H156" s="148"/>
      <c r="I156" s="143"/>
    </row>
    <row r="157" spans="2:14" ht="12.9" customHeight="1" x14ac:dyDescent="0.15">
      <c r="B157" s="140"/>
      <c r="C157" s="33"/>
      <c r="D157" s="152"/>
      <c r="E157" s="67"/>
      <c r="F157" s="34"/>
      <c r="G157" s="203"/>
      <c r="H157" s="209"/>
      <c r="I157" s="65"/>
      <c r="J157" s="208"/>
      <c r="K157" s="170"/>
      <c r="L157" s="208"/>
    </row>
    <row r="158" spans="2:14" ht="12.75" customHeight="1" x14ac:dyDescent="0.15">
      <c r="B158" s="41"/>
      <c r="C158" s="64"/>
      <c r="D158" s="153"/>
      <c r="E158" s="83"/>
      <c r="F158" s="30"/>
      <c r="G158" s="202"/>
      <c r="H158" s="148"/>
      <c r="I158" s="143"/>
    </row>
    <row r="159" spans="2:14" ht="12.9" customHeight="1" x14ac:dyDescent="0.15">
      <c r="B159" s="16"/>
      <c r="C159" s="33"/>
      <c r="D159" s="152"/>
      <c r="E159" s="67"/>
      <c r="F159" s="34"/>
      <c r="G159" s="203"/>
      <c r="H159" s="209"/>
      <c r="I159" s="65"/>
      <c r="J159" s="208"/>
      <c r="L159" s="208"/>
    </row>
    <row r="160" spans="2:14" ht="12.75" customHeight="1" x14ac:dyDescent="0.15">
      <c r="B160" s="139"/>
      <c r="C160" s="64"/>
      <c r="D160" s="153"/>
      <c r="E160" s="83"/>
      <c r="F160" s="30"/>
      <c r="G160" s="202"/>
      <c r="H160" s="148"/>
      <c r="I160" s="143"/>
    </row>
    <row r="161" spans="2:13" ht="12.9" customHeight="1" x14ac:dyDescent="0.15">
      <c r="B161" s="140"/>
      <c r="C161" s="33"/>
      <c r="D161" s="152"/>
      <c r="E161" s="67"/>
      <c r="F161" s="34"/>
      <c r="G161" s="203"/>
      <c r="H161" s="209"/>
      <c r="I161" s="65"/>
      <c r="J161" s="208"/>
      <c r="L161" s="208"/>
    </row>
    <row r="162" spans="2:13" ht="12.9" customHeight="1" x14ac:dyDescent="0.15">
      <c r="B162" s="139"/>
      <c r="C162" s="64"/>
      <c r="D162" s="153"/>
      <c r="E162" s="83"/>
      <c r="F162" s="30"/>
      <c r="G162" s="202"/>
      <c r="H162" s="148"/>
      <c r="I162" s="143"/>
    </row>
    <row r="163" spans="2:13" ht="12.9" customHeight="1" x14ac:dyDescent="0.15">
      <c r="B163" s="140"/>
      <c r="C163" s="33"/>
      <c r="D163" s="152"/>
      <c r="E163" s="67"/>
      <c r="F163" s="34"/>
      <c r="G163" s="203"/>
      <c r="H163" s="209"/>
      <c r="I163" s="65"/>
      <c r="J163" s="208"/>
      <c r="L163" s="208"/>
    </row>
    <row r="164" spans="2:13" ht="12.9" customHeight="1" x14ac:dyDescent="0.15">
      <c r="B164" s="139"/>
      <c r="C164" s="64"/>
      <c r="D164" s="154"/>
      <c r="E164" s="83"/>
      <c r="F164" s="30"/>
      <c r="G164" s="31"/>
      <c r="H164" s="148"/>
      <c r="I164" s="143"/>
      <c r="J164" s="173"/>
      <c r="L164" s="174"/>
      <c r="M164" s="172"/>
    </row>
    <row r="165" spans="2:13" ht="12.9" customHeight="1" x14ac:dyDescent="0.15">
      <c r="B165" s="140"/>
      <c r="C165" s="273" t="s">
        <v>34</v>
      </c>
      <c r="D165" s="33"/>
      <c r="E165" s="144"/>
      <c r="F165" s="34"/>
      <c r="G165" s="205"/>
      <c r="H165" s="206"/>
      <c r="I165" s="65"/>
      <c r="J165" s="173"/>
      <c r="L165" s="174"/>
      <c r="M165" s="172"/>
    </row>
    <row r="166" spans="2:13" ht="12.9" customHeight="1" x14ac:dyDescent="0.15">
      <c r="B166" s="41"/>
      <c r="C166" s="37"/>
      <c r="D166" s="154"/>
      <c r="E166" s="190"/>
      <c r="F166" s="49"/>
      <c r="G166" s="50"/>
      <c r="H166" s="182"/>
      <c r="I166" s="38"/>
    </row>
    <row r="167" spans="2:13" ht="12.9" customHeight="1" thickBot="1" x14ac:dyDescent="0.2">
      <c r="B167" s="23"/>
      <c r="C167" s="33"/>
      <c r="D167" s="151"/>
      <c r="E167" s="191"/>
      <c r="F167" s="53"/>
      <c r="G167" s="54"/>
      <c r="H167" s="183"/>
      <c r="I167" s="65"/>
    </row>
    <row r="168" spans="2:13" ht="12.9" customHeight="1" x14ac:dyDescent="0.15">
      <c r="B168" s="55"/>
      <c r="C168" s="56"/>
      <c r="D168" s="56"/>
      <c r="E168" s="192"/>
      <c r="F168" s="58"/>
      <c r="G168" s="59"/>
      <c r="H168" s="184"/>
      <c r="I168" s="56"/>
    </row>
  </sheetData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headerFooter alignWithMargins="0"/>
  <rowBreaks count="1" manualBreakCount="1">
    <brk id="42" min="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表紙 (2)</vt:lpstr>
      <vt:lpstr>内訳書</vt:lpstr>
      <vt:lpstr>内訳書 (本部講義棟)</vt:lpstr>
      <vt:lpstr>本部講義棟</vt:lpstr>
      <vt:lpstr>内訳書!Print_Area</vt:lpstr>
      <vt:lpstr>'内訳書 (本部講義棟)'!Print_Area</vt:lpstr>
      <vt:lpstr>'表紙 (2)'!Print_Area</vt:lpstr>
      <vt:lpstr>本部講義棟!Print_Area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Moriyama_Toshiaki</cp:lastModifiedBy>
  <cp:lastPrinted>2026-02-03T06:53:02Z</cp:lastPrinted>
  <dcterms:created xsi:type="dcterms:W3CDTF">2011-04-21T00:46:15Z</dcterms:created>
  <dcterms:modified xsi:type="dcterms:W3CDTF">2026-03-26T08:50:40Z</dcterms:modified>
</cp:coreProperties>
</file>